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5620" yWindow="7780" windowWidth="25600" windowHeight="16060"/>
  </bookViews>
  <sheets>
    <sheet name="Честотен план" sheetId="1" r:id="rId1"/>
    <sheet name="Канали и репитри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28" i="2" l="1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M33" i="2"/>
  <c r="M8" i="2"/>
  <c r="M11" i="2"/>
  <c r="M15" i="2"/>
  <c r="M19" i="2"/>
  <c r="M23" i="2"/>
  <c r="M27" i="2"/>
  <c r="M31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M9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L699" i="2"/>
  <c r="M698" i="2"/>
  <c r="D87" i="2"/>
  <c r="D88" i="2"/>
  <c r="E86" i="2"/>
  <c r="H54" i="2"/>
  <c r="I53" i="2"/>
  <c r="M401" i="2"/>
  <c r="M397" i="2"/>
  <c r="M393" i="2"/>
  <c r="M389" i="2"/>
  <c r="M385" i="2"/>
  <c r="M381" i="2"/>
  <c r="M377" i="2"/>
  <c r="M697" i="2"/>
  <c r="M32" i="2"/>
  <c r="M28" i="2"/>
  <c r="M24" i="2"/>
  <c r="M20" i="2"/>
  <c r="M16" i="2"/>
  <c r="M12" i="2"/>
  <c r="M34" i="2"/>
  <c r="M402" i="2"/>
  <c r="M398" i="2"/>
  <c r="M394" i="2"/>
  <c r="M390" i="2"/>
  <c r="M386" i="2"/>
  <c r="M382" i="2"/>
  <c r="M378" i="2"/>
  <c r="M374" i="2"/>
  <c r="M7" i="2"/>
  <c r="M29" i="2"/>
  <c r="M25" i="2"/>
  <c r="M21" i="2"/>
  <c r="M17" i="2"/>
  <c r="M13" i="2"/>
  <c r="M35" i="2"/>
  <c r="M403" i="2"/>
  <c r="M399" i="2"/>
  <c r="M395" i="2"/>
  <c r="M391" i="2"/>
  <c r="M387" i="2"/>
  <c r="M383" i="2"/>
  <c r="M379" i="2"/>
  <c r="M375" i="2"/>
  <c r="M30" i="2"/>
  <c r="M26" i="2"/>
  <c r="M22" i="2"/>
  <c r="M18" i="2"/>
  <c r="M14" i="2"/>
  <c r="M10" i="2"/>
  <c r="M373" i="2"/>
  <c r="M400" i="2"/>
  <c r="M396" i="2"/>
  <c r="M392" i="2"/>
  <c r="M388" i="2"/>
  <c r="M384" i="2"/>
  <c r="M380" i="2"/>
  <c r="M376" i="2"/>
  <c r="M699" i="2"/>
  <c r="L700" i="2"/>
  <c r="D89" i="2"/>
  <c r="D90" i="2"/>
  <c r="E88" i="2"/>
  <c r="H55" i="2"/>
  <c r="I54" i="2"/>
  <c r="L701" i="2"/>
  <c r="M700" i="2"/>
  <c r="H56" i="2"/>
  <c r="I55" i="2"/>
  <c r="D91" i="2"/>
  <c r="D92" i="2"/>
  <c r="E90" i="2"/>
  <c r="M701" i="2"/>
  <c r="L702" i="2"/>
  <c r="D93" i="2"/>
  <c r="D94" i="2"/>
  <c r="E92" i="2"/>
  <c r="H57" i="2"/>
  <c r="I56" i="2"/>
  <c r="L703" i="2"/>
  <c r="M702" i="2"/>
  <c r="D95" i="2"/>
  <c r="D96" i="2"/>
  <c r="E94" i="2"/>
  <c r="H58" i="2"/>
  <c r="I57" i="2"/>
  <c r="L704" i="2"/>
  <c r="M703" i="2"/>
  <c r="H59" i="2"/>
  <c r="I58" i="2"/>
  <c r="D97" i="2"/>
  <c r="D98" i="2"/>
  <c r="E96" i="2"/>
  <c r="L705" i="2"/>
  <c r="M704" i="2"/>
  <c r="H60" i="2"/>
  <c r="I59" i="2"/>
  <c r="D99" i="2"/>
  <c r="D100" i="2"/>
  <c r="E98" i="2"/>
  <c r="L706" i="2"/>
  <c r="M705" i="2"/>
  <c r="H61" i="2"/>
  <c r="I60" i="2"/>
  <c r="D101" i="2"/>
  <c r="D102" i="2"/>
  <c r="E100" i="2"/>
  <c r="L707" i="2"/>
  <c r="M706" i="2"/>
  <c r="H62" i="2"/>
  <c r="I61" i="2"/>
  <c r="D103" i="2"/>
  <c r="D104" i="2"/>
  <c r="E104" i="2"/>
  <c r="E102" i="2"/>
  <c r="L708" i="2"/>
  <c r="M707" i="2"/>
  <c r="H63" i="2"/>
  <c r="I62" i="2"/>
  <c r="L709" i="2"/>
  <c r="M708" i="2"/>
  <c r="H64" i="2"/>
  <c r="I63" i="2"/>
  <c r="L710" i="2"/>
  <c r="M709" i="2"/>
  <c r="H65" i="2"/>
  <c r="I64" i="2"/>
  <c r="L711" i="2"/>
  <c r="M710" i="2"/>
  <c r="H66" i="2"/>
  <c r="I65" i="2"/>
  <c r="L712" i="2"/>
  <c r="M711" i="2"/>
  <c r="H67" i="2"/>
  <c r="I66" i="2"/>
  <c r="L713" i="2"/>
  <c r="M712" i="2"/>
  <c r="H68" i="2"/>
  <c r="I67" i="2"/>
  <c r="L714" i="2"/>
  <c r="M713" i="2"/>
  <c r="I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L715" i="2"/>
  <c r="M714" i="2"/>
  <c r="L716" i="2"/>
  <c r="M715" i="2"/>
  <c r="L717" i="2"/>
  <c r="M716" i="2"/>
  <c r="L718" i="2"/>
  <c r="M717" i="2"/>
  <c r="L719" i="2"/>
  <c r="M718" i="2"/>
  <c r="L720" i="2"/>
  <c r="M719" i="2"/>
  <c r="L721" i="2"/>
  <c r="M720" i="2"/>
  <c r="L722" i="2"/>
  <c r="M721" i="2"/>
  <c r="L723" i="2"/>
  <c r="M722" i="2"/>
  <c r="L724" i="2"/>
  <c r="M723" i="2"/>
  <c r="L725" i="2"/>
  <c r="M724" i="2"/>
  <c r="L726" i="2"/>
  <c r="M725" i="2"/>
  <c r="L727" i="2"/>
  <c r="M726" i="2"/>
  <c r="L728" i="2"/>
  <c r="M727" i="2"/>
  <c r="L729" i="2"/>
  <c r="M728" i="2"/>
  <c r="L730" i="2"/>
  <c r="M729" i="2"/>
  <c r="L731" i="2"/>
  <c r="M730" i="2"/>
  <c r="L732" i="2"/>
  <c r="M731" i="2"/>
  <c r="L733" i="2"/>
  <c r="M732" i="2"/>
  <c r="L734" i="2"/>
  <c r="M733" i="2"/>
  <c r="L735" i="2"/>
  <c r="M734" i="2"/>
  <c r="L736" i="2"/>
  <c r="M735" i="2"/>
  <c r="L737" i="2"/>
  <c r="M736" i="2"/>
  <c r="L738" i="2"/>
  <c r="M737" i="2"/>
  <c r="L739" i="2"/>
  <c r="M738" i="2"/>
  <c r="L740" i="2"/>
  <c r="M739" i="2"/>
  <c r="L741" i="2"/>
  <c r="M740" i="2"/>
  <c r="L742" i="2"/>
  <c r="M741" i="2"/>
  <c r="L743" i="2"/>
  <c r="M742" i="2"/>
  <c r="L744" i="2"/>
  <c r="M743" i="2"/>
  <c r="L745" i="2"/>
  <c r="M744" i="2"/>
  <c r="L746" i="2"/>
  <c r="M745" i="2"/>
  <c r="L747" i="2"/>
  <c r="M746" i="2"/>
  <c r="L748" i="2"/>
  <c r="M747" i="2"/>
  <c r="L749" i="2"/>
  <c r="M748" i="2"/>
  <c r="L750" i="2"/>
  <c r="M749" i="2"/>
  <c r="L751" i="2"/>
  <c r="M750" i="2"/>
  <c r="L752" i="2"/>
  <c r="M751" i="2"/>
  <c r="L753" i="2"/>
  <c r="M752" i="2"/>
  <c r="L754" i="2"/>
  <c r="M753" i="2"/>
  <c r="L755" i="2"/>
  <c r="M754" i="2"/>
  <c r="L756" i="2"/>
  <c r="M755" i="2"/>
  <c r="L757" i="2"/>
  <c r="M756" i="2"/>
  <c r="L758" i="2"/>
  <c r="M757" i="2"/>
  <c r="L759" i="2"/>
  <c r="M758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M759" i="2"/>
</calcChain>
</file>

<file path=xl/sharedStrings.xml><?xml version="1.0" encoding="utf-8"?>
<sst xmlns="http://schemas.openxmlformats.org/spreadsheetml/2006/main" count="6281" uniqueCount="1939">
  <si>
    <t>LF</t>
  </si>
  <si>
    <t>1W</t>
  </si>
  <si>
    <t>MF</t>
  </si>
  <si>
    <t>100 W</t>
  </si>
  <si>
    <t>CW, SSB</t>
  </si>
  <si>
    <t>CW, QRSS, NBDM</t>
  </si>
  <si>
    <t>200 Hz</t>
  </si>
  <si>
    <t>1838 kHz</t>
  </si>
  <si>
    <t>500 Hz</t>
  </si>
  <si>
    <t>160 m</t>
  </si>
  <si>
    <t>2000 m</t>
  </si>
  <si>
    <t>600 m</t>
  </si>
  <si>
    <t>HF</t>
  </si>
  <si>
    <t>3500 kHz</t>
  </si>
  <si>
    <t>1810 kHz</t>
  </si>
  <si>
    <t>1830 kHz</t>
  </si>
  <si>
    <t>1836 kHz</t>
  </si>
  <si>
    <t>1840 kHz</t>
  </si>
  <si>
    <t>3510 kHz</t>
  </si>
  <si>
    <t>CW</t>
  </si>
  <si>
    <t>CW, SSB, DM</t>
  </si>
  <si>
    <t>3560 kHz</t>
  </si>
  <si>
    <t>3555 kHz</t>
  </si>
  <si>
    <t>3580 kHz</t>
  </si>
  <si>
    <t>3590 kHz</t>
  </si>
  <si>
    <t>3600 kHz</t>
  </si>
  <si>
    <t>secondary</t>
  </si>
  <si>
    <t>no</t>
  </si>
  <si>
    <t>primary</t>
  </si>
  <si>
    <t>3620 kHz</t>
  </si>
  <si>
    <t>2700 Hz</t>
  </si>
  <si>
    <t>ALL</t>
  </si>
  <si>
    <t>3630 kHz</t>
  </si>
  <si>
    <t>3650 kHz</t>
  </si>
  <si>
    <t>3690 kHz</t>
  </si>
  <si>
    <t>3700 kHz</t>
  </si>
  <si>
    <t>CW, ARDF</t>
  </si>
  <si>
    <t>40 m</t>
  </si>
  <si>
    <t>7000 kHz</t>
  </si>
  <si>
    <t>7030 kHz</t>
  </si>
  <si>
    <t>7040 kHz</t>
  </si>
  <si>
    <t>7047 kHz</t>
  </si>
  <si>
    <t>7050 kHz</t>
  </si>
  <si>
    <t>7053 kHz</t>
  </si>
  <si>
    <t>7060 kHz</t>
  </si>
  <si>
    <t>ALL, DM</t>
  </si>
  <si>
    <t>ALL, DM, ACDS</t>
  </si>
  <si>
    <t>7070 kHz</t>
  </si>
  <si>
    <t>7090 kHz</t>
  </si>
  <si>
    <t>NBM, DM</t>
  </si>
  <si>
    <t>NBM, DM, ACDS</t>
  </si>
  <si>
    <t>NBM, DM, ARDF</t>
  </si>
  <si>
    <t>NBM, DM, ACDS, ARDF</t>
  </si>
  <si>
    <t>7100 kHz</t>
  </si>
  <si>
    <t>7130 kHz</t>
  </si>
  <si>
    <t>7110 kHz</t>
  </si>
  <si>
    <t>7200 kHz</t>
  </si>
  <si>
    <t>A1A</t>
  </si>
  <si>
    <t>1850 kHz</t>
  </si>
  <si>
    <t>A1A, J3E</t>
  </si>
  <si>
    <t>350 W</t>
  </si>
  <si>
    <t>3735 kHz</t>
  </si>
  <si>
    <t>3760 kHz</t>
  </si>
  <si>
    <t>3775 kHz</t>
  </si>
  <si>
    <t>3800 kHz</t>
  </si>
  <si>
    <t>30 m</t>
  </si>
  <si>
    <t>10100 kHz</t>
  </si>
  <si>
    <t>10150 kHz</t>
  </si>
  <si>
    <t>A1A, A3E, J2(A,B,C,D), J3C</t>
  </si>
  <si>
    <t>10116 kHz</t>
  </si>
  <si>
    <t>10140 kHz</t>
  </si>
  <si>
    <t>20 m</t>
  </si>
  <si>
    <t>14000 kHz</t>
  </si>
  <si>
    <t>14055 kHz</t>
  </si>
  <si>
    <t>14060 kHz</t>
  </si>
  <si>
    <t>14070 kHz</t>
  </si>
  <si>
    <t>14089 kHz</t>
  </si>
  <si>
    <t>14099 kHz</t>
  </si>
  <si>
    <t>14101 kHz</t>
  </si>
  <si>
    <t>IBP</t>
  </si>
  <si>
    <t>14112 kHz</t>
  </si>
  <si>
    <t>14125 kHz</t>
  </si>
  <si>
    <t>14190 kHz</t>
  </si>
  <si>
    <t>14200 kHz</t>
  </si>
  <si>
    <t>14230 kHz</t>
  </si>
  <si>
    <t>14285 kHz</t>
  </si>
  <si>
    <t>14300 kHz</t>
  </si>
  <si>
    <t>14350 kHz</t>
  </si>
  <si>
    <t>15 m</t>
  </si>
  <si>
    <t>18068 kHz</t>
  </si>
  <si>
    <t>18086 kHz</t>
  </si>
  <si>
    <t>18095 kHz</t>
  </si>
  <si>
    <t>17 m</t>
  </si>
  <si>
    <t>18105 kHz</t>
  </si>
  <si>
    <t>18109 kHz</t>
  </si>
  <si>
    <t>18111 kHz</t>
  </si>
  <si>
    <t>18120 kHz</t>
  </si>
  <si>
    <t>18130 kHz</t>
  </si>
  <si>
    <t>18150 kHz</t>
  </si>
  <si>
    <t>18160 kHz</t>
  </si>
  <si>
    <t>18168 kHz</t>
  </si>
  <si>
    <t>21000 kHz</t>
  </si>
  <si>
    <t>21450 kHz</t>
  </si>
  <si>
    <t>21055 kHz</t>
  </si>
  <si>
    <t>21060 kHz</t>
  </si>
  <si>
    <t>21070 kHz</t>
  </si>
  <si>
    <t>21090 kHz</t>
  </si>
  <si>
    <t>21110 kHz</t>
  </si>
  <si>
    <t>21120 kHz</t>
  </si>
  <si>
    <t>ALL w/o SSB, DM, ACDS</t>
  </si>
  <si>
    <t>21149 kHz</t>
  </si>
  <si>
    <t>NBM</t>
  </si>
  <si>
    <t>21151 kHz</t>
  </si>
  <si>
    <t>21180 kHz</t>
  </si>
  <si>
    <t>21285 kHz</t>
  </si>
  <si>
    <t>21340 kHz</t>
  </si>
  <si>
    <t>21360 kHz</t>
  </si>
  <si>
    <t>12 m</t>
  </si>
  <si>
    <t>24890 kHz</t>
  </si>
  <si>
    <t>24990 kHz</t>
  </si>
  <si>
    <t>24915 kHz</t>
  </si>
  <si>
    <t>24906 kHz</t>
  </si>
  <si>
    <t>24925 kHz</t>
  </si>
  <si>
    <t>24929 kHz</t>
  </si>
  <si>
    <t>24931 kHz</t>
  </si>
  <si>
    <t>24940 kHz</t>
  </si>
  <si>
    <t>24960 kHz</t>
  </si>
  <si>
    <t>10 m</t>
  </si>
  <si>
    <t>28000 kHz</t>
  </si>
  <si>
    <t>29700 kHz</t>
  </si>
  <si>
    <t>28055 kHz</t>
  </si>
  <si>
    <t>28060 kHz</t>
  </si>
  <si>
    <t>28070 kHz</t>
  </si>
  <si>
    <t>28120 kHz</t>
  </si>
  <si>
    <t>28150 kHz</t>
  </si>
  <si>
    <t>28190 kHz</t>
  </si>
  <si>
    <t>28199 kHz</t>
  </si>
  <si>
    <t>IBP, RTSB</t>
  </si>
  <si>
    <t>28201 kHz</t>
  </si>
  <si>
    <t>IBP, WWTSB</t>
  </si>
  <si>
    <t>28225 kHz</t>
  </si>
  <si>
    <t>IBP, CDB</t>
  </si>
  <si>
    <t>28300 kHz</t>
  </si>
  <si>
    <t>ALL, B</t>
  </si>
  <si>
    <t>28320 kHz</t>
  </si>
  <si>
    <t>28330 kHz</t>
  </si>
  <si>
    <t>28360 kHz</t>
  </si>
  <si>
    <t>28680 kHz</t>
  </si>
  <si>
    <t>29100 kHz</t>
  </si>
  <si>
    <t>29200 kHz</t>
  </si>
  <si>
    <t>6000 Hz</t>
  </si>
  <si>
    <t>29300 kHz</t>
  </si>
  <si>
    <t>29520 kHz</t>
  </si>
  <si>
    <t>Satelite Downlink</t>
  </si>
  <si>
    <t>29590 kHz</t>
  </si>
  <si>
    <t>29510 kHz</t>
  </si>
  <si>
    <t>29600 kHz</t>
  </si>
  <si>
    <t>29610 kHz</t>
  </si>
  <si>
    <t>Забранено излъчването</t>
  </si>
  <si>
    <t>ALL, NBFM</t>
  </si>
  <si>
    <t>29690 kHz</t>
  </si>
  <si>
    <t>VHF</t>
  </si>
  <si>
    <t>50000 kHz</t>
  </si>
  <si>
    <t>50050 kHz</t>
  </si>
  <si>
    <t>50200 kHz</t>
  </si>
  <si>
    <t>10 W</t>
  </si>
  <si>
    <t>Telegraphy (EME)</t>
  </si>
  <si>
    <t>A1(A,B,C,D), J3(C,E,F)</t>
  </si>
  <si>
    <t>50080 kHz</t>
  </si>
  <si>
    <t>50090 kHz</t>
  </si>
  <si>
    <t>50100 kHz</t>
  </si>
  <si>
    <t>50130 kHz</t>
  </si>
  <si>
    <t>50110 kHz</t>
  </si>
  <si>
    <t>50150 kHz</t>
  </si>
  <si>
    <t>Telegraphy, MGM, SSB</t>
  </si>
  <si>
    <t>50185 kHz</t>
  </si>
  <si>
    <t>52000 kHz</t>
  </si>
  <si>
    <t>6 m</t>
  </si>
  <si>
    <t>2 m</t>
  </si>
  <si>
    <t>144000 kHz</t>
  </si>
  <si>
    <t>5 W</t>
  </si>
  <si>
    <t>4 m</t>
  </si>
  <si>
    <t>70000 kHz</t>
  </si>
  <si>
    <t>70500 kHz</t>
  </si>
  <si>
    <t>A3E, F2D, F3E, J3E</t>
  </si>
  <si>
    <t>144050 kHz</t>
  </si>
  <si>
    <t>144100 kHz</t>
  </si>
  <si>
    <t>144110 kHz</t>
  </si>
  <si>
    <t>Telegraphy &amp; MGM</t>
  </si>
  <si>
    <t>144138 kHz</t>
  </si>
  <si>
    <t>EME MGM</t>
  </si>
  <si>
    <t>144150 kHz</t>
  </si>
  <si>
    <t>144170 kHz</t>
  </si>
  <si>
    <t>Telegraphy, MGM &amp; SSB</t>
  </si>
  <si>
    <t>144180 kHz</t>
  </si>
  <si>
    <t>144195 kHz</t>
  </si>
  <si>
    <t>144205 kHz</t>
  </si>
  <si>
    <t>144300 kHz</t>
  </si>
  <si>
    <t>144360 kHz</t>
  </si>
  <si>
    <t>144370 kHz</t>
  </si>
  <si>
    <t>Telegraphy &amp; SSB</t>
  </si>
  <si>
    <t>144399 kHz</t>
  </si>
  <si>
    <t>144490,5 kHz</t>
  </si>
  <si>
    <t>144491 kHz</t>
  </si>
  <si>
    <t>144500 kHz</t>
  </si>
  <si>
    <t>20000 Hz</t>
  </si>
  <si>
    <t>144525 kHz</t>
  </si>
  <si>
    <t>144600 kHz</t>
  </si>
  <si>
    <t>144630 kHz</t>
  </si>
  <si>
    <t>144660 kHz</t>
  </si>
  <si>
    <t>Linear Transponder OUT</t>
  </si>
  <si>
    <t>144690 kHz</t>
  </si>
  <si>
    <t>Linear Transponder IN</t>
  </si>
  <si>
    <t>144700 kHz</t>
  </si>
  <si>
    <t>FAX Calling</t>
  </si>
  <si>
    <t>144750 kHz</t>
  </si>
  <si>
    <t>144800 kHz</t>
  </si>
  <si>
    <t>APRS</t>
  </si>
  <si>
    <t>144990 kHz</t>
  </si>
  <si>
    <t>MGM</t>
  </si>
  <si>
    <t>145000 kHz</t>
  </si>
  <si>
    <t>12000 Hz</t>
  </si>
  <si>
    <t>144794 kHz</t>
  </si>
  <si>
    <t>145194 kHz</t>
  </si>
  <si>
    <t>Repeater Input Exclusive</t>
  </si>
  <si>
    <t>145206 kHz</t>
  </si>
  <si>
    <t>FM / Digital Voice</t>
  </si>
  <si>
    <t>Space / Satelite Communications</t>
  </si>
  <si>
    <t>145237,5 kHz</t>
  </si>
  <si>
    <t>FM Internet Voice Gateway</t>
  </si>
  <si>
    <t>145287,5 kHz</t>
  </si>
  <si>
    <t>145300 kHz</t>
  </si>
  <si>
    <t>RTTY Local</t>
  </si>
  <si>
    <t>145337,5 kHz</t>
  </si>
  <si>
    <t>145375 kHz</t>
  </si>
  <si>
    <t>Frequency Center Of QRP Activity</t>
  </si>
  <si>
    <t>Frequency Center Of QRS Activity</t>
  </si>
  <si>
    <t>Frequency Center Of DV Activity</t>
  </si>
  <si>
    <t>Frequency Center Of SSB QRP Activity</t>
  </si>
  <si>
    <t>Exclusively DX</t>
  </si>
  <si>
    <t>Exclusively Contests</t>
  </si>
  <si>
    <t>SSB Contests Preffered</t>
  </si>
  <si>
    <t>SSB Preffered</t>
  </si>
  <si>
    <t>Images Frequency Center</t>
  </si>
  <si>
    <t>IARU-R1 Emergancy Frequency</t>
  </si>
  <si>
    <t>Exclusively SSB DX</t>
  </si>
  <si>
    <t>Exclusively Beacons</t>
  </si>
  <si>
    <t>Exclusively DX експедиции</t>
  </si>
  <si>
    <t>Frequency Center Of Global Emergancy Service</t>
  </si>
  <si>
    <t>Frequency Center Of Images</t>
  </si>
  <si>
    <t>Regional Beacons</t>
  </si>
  <si>
    <t>Global Beacons</t>
  </si>
  <si>
    <t>Beacons</t>
  </si>
  <si>
    <t>Continuous Duty Beacons</t>
  </si>
  <si>
    <t xml:space="preserve">NBFM - Simplex  10kHz Channel  +-2,5 kHz </t>
  </si>
  <si>
    <t>Guard Channel</t>
  </si>
  <si>
    <t>FM Calling Channel</t>
  </si>
  <si>
    <t>Frequency Center Of Telegraphy Activity</t>
  </si>
  <si>
    <t xml:space="preserve">Telegraphy DX и SSB DX </t>
  </si>
  <si>
    <t>DX Calling Frequency</t>
  </si>
  <si>
    <t>Telegraphy DX &amp; SSB DX</t>
  </si>
  <si>
    <t>Frequency Center Of SSB Activity</t>
  </si>
  <si>
    <t>Frequency Center Of Crossband Activity</t>
  </si>
  <si>
    <t>Calling Telegraphy Calling</t>
  </si>
  <si>
    <t>Random MS</t>
  </si>
  <si>
    <t>Alternative MGM</t>
  </si>
  <si>
    <t>Alternative MGM Calling Frequency</t>
  </si>
  <si>
    <t>Random MS SSB</t>
  </si>
  <si>
    <t>SSB Calling Frequency</t>
  </si>
  <si>
    <t>FSK441 Random Calling Frequency</t>
  </si>
  <si>
    <t>Beacons Only</t>
  </si>
  <si>
    <t>WSPR +/- 500 Hz Beacons</t>
  </si>
  <si>
    <t>SSTV Calling Frequency</t>
  </si>
  <si>
    <t>ATV SSB Talk Back Frequency</t>
  </si>
  <si>
    <t>RTTY Calling Frequency</t>
  </si>
  <si>
    <t>Digital Voice Calling</t>
  </si>
  <si>
    <t>145500 kHz</t>
  </si>
  <si>
    <t>Mobile Calling</t>
  </si>
  <si>
    <t>145793,5 kHz</t>
  </si>
  <si>
    <t>145593,5 kHz</t>
  </si>
  <si>
    <t>145594 kHz</t>
  </si>
  <si>
    <t>Exclusively Repeater Output</t>
  </si>
  <si>
    <t>Input Frequencies Of FM Repeaters RH1-RH8</t>
  </si>
  <si>
    <t>FM Simplex Repeater (Parrot)  Channel IN &amp; OUT</t>
  </si>
  <si>
    <t>Output Frequencies Of FM Repeaters RH1-RH8</t>
  </si>
  <si>
    <t>145794 kHz</t>
  </si>
  <si>
    <t>145806 kHz</t>
  </si>
  <si>
    <t>146000 kHz</t>
  </si>
  <si>
    <t>Exclusively Satelite Communications</t>
  </si>
  <si>
    <t>UHF</t>
  </si>
  <si>
    <t>70 cm</t>
  </si>
  <si>
    <t>430000 kHz</t>
  </si>
  <si>
    <t>440000 kHz</t>
  </si>
  <si>
    <t>50 W</t>
  </si>
  <si>
    <t>?</t>
  </si>
  <si>
    <t>432000 kHz</t>
  </si>
  <si>
    <t>433500 kHz</t>
  </si>
  <si>
    <t>434790 kHz</t>
  </si>
  <si>
    <t>438000 kHz</t>
  </si>
  <si>
    <t>23 cm</t>
  </si>
  <si>
    <t>1300 MHz</t>
  </si>
  <si>
    <t>13 cm</t>
  </si>
  <si>
    <t>2300 MHz</t>
  </si>
  <si>
    <t>2450 MHz</t>
  </si>
  <si>
    <t>9 cm</t>
  </si>
  <si>
    <t>3300 MHz</t>
  </si>
  <si>
    <t>3400 MHz</t>
  </si>
  <si>
    <t>SHF</t>
  </si>
  <si>
    <t>6 cm</t>
  </si>
  <si>
    <t>5650 MHz</t>
  </si>
  <si>
    <t>5725 MHz</t>
  </si>
  <si>
    <t>5830 MHz</t>
  </si>
  <si>
    <t>5850 MHz</t>
  </si>
  <si>
    <t>3 cm</t>
  </si>
  <si>
    <t>1 W</t>
  </si>
  <si>
    <t>EHF</t>
  </si>
  <si>
    <t>6 mm</t>
  </si>
  <si>
    <t>10,000 GHz</t>
  </si>
  <si>
    <t>10,300 GHz</t>
  </si>
  <si>
    <t>10,450 GHz</t>
  </si>
  <si>
    <t>10,500 GHz</t>
  </si>
  <si>
    <t>24,000 GHz</t>
  </si>
  <si>
    <t>24,050 GHz</t>
  </si>
  <si>
    <t>24,250 GHz</t>
  </si>
  <si>
    <t>47,000 GHz</t>
  </si>
  <si>
    <t>47,200 GHz</t>
  </si>
  <si>
    <t>47,500 GHz</t>
  </si>
  <si>
    <t>47,900 GHz</t>
  </si>
  <si>
    <t>48,200 GHz</t>
  </si>
  <si>
    <t>48,540 GHz</t>
  </si>
  <si>
    <t>76,000 GHz</t>
  </si>
  <si>
    <t>77,500 GHz</t>
  </si>
  <si>
    <t>78,000 GHz</t>
  </si>
  <si>
    <t>79,000 GHz</t>
  </si>
  <si>
    <t>81,000 GHz</t>
  </si>
  <si>
    <t>81,500 GHz</t>
  </si>
  <si>
    <t>2 mm</t>
  </si>
  <si>
    <t>122,250 GHz</t>
  </si>
  <si>
    <t>123,000 GHz</t>
  </si>
  <si>
    <t>134,000 GHz</t>
  </si>
  <si>
    <t>136,000 GHz</t>
  </si>
  <si>
    <t>141,000 GHz</t>
  </si>
  <si>
    <t>1 mm</t>
  </si>
  <si>
    <t>241,000 GHz</t>
  </si>
  <si>
    <t>248,000 GHz</t>
  </si>
  <si>
    <t>250,000 GHz</t>
  </si>
  <si>
    <t>F1(B,E), F3E, G3E</t>
  </si>
  <si>
    <t>F1(B,E), F2D, F3E, G3E</t>
  </si>
  <si>
    <t>ARDF TX в диапазона 3510-3600 kHz</t>
  </si>
  <si>
    <t>1,5 W</t>
  </si>
  <si>
    <t>A2A</t>
  </si>
  <si>
    <t>1,2 cm</t>
  </si>
  <si>
    <t>4 mm</t>
  </si>
  <si>
    <t>2,5 mm</t>
  </si>
  <si>
    <t>ALL, DM, ACDS, NBFM PACKET</t>
  </si>
  <si>
    <t>FM Simplex</t>
  </si>
  <si>
    <t>24950 kHz</t>
  </si>
  <si>
    <t>14180 kHz</t>
  </si>
  <si>
    <t>Exclusively IBP Beacons</t>
  </si>
  <si>
    <t>7025 kHz</t>
  </si>
  <si>
    <t>CW Contests Preffered</t>
  </si>
  <si>
    <t>Забележки:</t>
  </si>
  <si>
    <t>Station Test &amp; Transatlantic Reception Window</t>
  </si>
  <si>
    <t xml:space="preserve">Peffered Transatlantic  Window Transmission For EU To NA of very slow CW </t>
  </si>
  <si>
    <t>136.050 kHz</t>
  </si>
  <si>
    <t>137.800 kHz</t>
  </si>
  <si>
    <t>136.000 kHz</t>
  </si>
  <si>
    <t>135.980 kHz</t>
  </si>
  <si>
    <t>137.100 kHz</t>
  </si>
  <si>
    <t>135.700 kHz</t>
  </si>
  <si>
    <t>135.900 kHz</t>
  </si>
  <si>
    <t>493.000 kHz</t>
  </si>
  <si>
    <t>510.000 kHz</t>
  </si>
  <si>
    <t>137.600 kHz</t>
  </si>
  <si>
    <t>Non-CW Modes (Hell, Wolf, PSK etc.)</t>
  </si>
  <si>
    <t>Very Slow CW</t>
  </si>
  <si>
    <t>137.700 kHz</t>
  </si>
  <si>
    <t>Frequency Center Of Very Slow CW</t>
  </si>
  <si>
    <t>Peffered Transatlantic  Window Transmission For EU To NA</t>
  </si>
  <si>
    <t>29560 kHz</t>
  </si>
  <si>
    <t>29660 kHz</t>
  </si>
  <si>
    <t>145225 kHz</t>
  </si>
  <si>
    <t>145250 kHz</t>
  </si>
  <si>
    <t>Frequency Center of Paragliders Activity</t>
  </si>
  <si>
    <t>462550 kHz</t>
  </si>
  <si>
    <t>126600 kHz</t>
  </si>
  <si>
    <t>500.000 kHz</t>
  </si>
  <si>
    <t>Primary Distress Calling Frequency At Sea</t>
  </si>
  <si>
    <t>2182 kHz</t>
  </si>
  <si>
    <t>Distress Calling Frequency At Sea For Medium Range Maritime Voice Use</t>
  </si>
  <si>
    <t>4125 kHz</t>
  </si>
  <si>
    <t>Distress Calling Frequency At Sea For Long Range Maritime Voice Use</t>
  </si>
  <si>
    <t>6215 kHz</t>
  </si>
  <si>
    <t>8291 kHz</t>
  </si>
  <si>
    <t>12290 kHz</t>
  </si>
  <si>
    <t>16420 kHz</t>
  </si>
  <si>
    <t>121500 kHz</t>
  </si>
  <si>
    <t>International Air Distress Frequency</t>
  </si>
  <si>
    <t>243000 kHz</t>
  </si>
  <si>
    <t>NATO Military Aircraft Emergency Frequency</t>
  </si>
  <si>
    <t>156800 kHz</t>
  </si>
  <si>
    <t>Marine VHF radio Channel 16 For Short Range Maritime Use</t>
  </si>
  <si>
    <t>406000 kHz</t>
  </si>
  <si>
    <t>406100 kHz</t>
  </si>
  <si>
    <t>Cospas-Sarsat International Satellite-based SAR DADIDS</t>
  </si>
  <si>
    <t>Digital Selective Calling Maritime Distress Signals</t>
  </si>
  <si>
    <t>2187,500 kHz</t>
  </si>
  <si>
    <t>4207,500 kHz</t>
  </si>
  <si>
    <t>6312 kHz</t>
  </si>
  <si>
    <t>8414,500 kHz</t>
  </si>
  <si>
    <t>12577 kHz</t>
  </si>
  <si>
    <t>16804,500 kHz</t>
  </si>
  <si>
    <t>156525 kHz</t>
  </si>
  <si>
    <t>Marine VHF radio Channel 16 For Digital Selective Calling</t>
  </si>
  <si>
    <t>7240 kHz</t>
  </si>
  <si>
    <t>3985 kHz</t>
  </si>
  <si>
    <t>3750 kHz</t>
  </si>
  <si>
    <t>3791 kHz</t>
  </si>
  <si>
    <t>Global ALE High Frequency Network USB</t>
  </si>
  <si>
    <t>USB</t>
  </si>
  <si>
    <t>7185,500 kHz</t>
  </si>
  <si>
    <t>10145,5 kHz</t>
  </si>
  <si>
    <t>14346 kHz</t>
  </si>
  <si>
    <t>18117,5 kHz</t>
  </si>
  <si>
    <t>21432,5 kHz</t>
  </si>
  <si>
    <t>24932 kHz</t>
  </si>
  <si>
    <t>28312,5 kHz</t>
  </si>
  <si>
    <t>446006,25 kHz</t>
  </si>
  <si>
    <t>446093,75 kHz</t>
  </si>
  <si>
    <t>CH1: 446,00625 MHz FM Simplex</t>
  </si>
  <si>
    <t>PMR - 8x12,5 kHz 0,5W Max</t>
  </si>
  <si>
    <t>CH8: 446,09375 MHz FM Simplex</t>
  </si>
  <si>
    <t>CH2: 446,01875 MHz FM Simplex</t>
  </si>
  <si>
    <t>CH3: 446,03125 MHz FM Simplex</t>
  </si>
  <si>
    <t>CH4: 446,04375 MHz FM Simplex</t>
  </si>
  <si>
    <t>CH5: 446,05625 MHz FM Simplex</t>
  </si>
  <si>
    <t>CH6: 446,06875 MHz FM Simplex</t>
  </si>
  <si>
    <t>CH7: 446,08125 MHz FM Simplex</t>
  </si>
  <si>
    <t>467725 kHz</t>
  </si>
  <si>
    <t>FRS/GMRS</t>
  </si>
  <si>
    <t>Frequency Center Of PSK31 Activity</t>
  </si>
  <si>
    <t>MGM, PACKET</t>
  </si>
  <si>
    <t>Telegraphy &amp; MGM (EME)</t>
  </si>
  <si>
    <t>ARDF TX в диапазона 144,500-144,900 MHz</t>
  </si>
  <si>
    <t>V0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</si>
  <si>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</si>
  <si>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</si>
  <si>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</si>
  <si>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</si>
  <si>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</si>
  <si>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</si>
  <si>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</si>
  <si>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</si>
  <si>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</si>
  <si>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</si>
  <si>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</si>
  <si>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</si>
  <si>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</si>
  <si>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</si>
  <si>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</si>
  <si>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</si>
  <si>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</si>
  <si>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</si>
  <si>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</si>
  <si>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</si>
  <si>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</si>
  <si>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</si>
  <si>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</si>
  <si>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</si>
  <si>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</si>
  <si>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</si>
  <si>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</si>
  <si>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</si>
  <si>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</si>
  <si>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</si>
  <si>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</si>
  <si>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</si>
  <si>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</si>
  <si>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</si>
  <si>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</si>
  <si>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</si>
  <si>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</si>
  <si>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</si>
  <si>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</si>
  <si>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</si>
  <si>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</si>
  <si>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</si>
  <si>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</si>
  <si>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</si>
  <si>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</si>
  <si>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</si>
  <si>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</si>
  <si>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</si>
  <si>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</si>
  <si>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</si>
  <si>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</si>
  <si>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</si>
  <si>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</si>
  <si>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</si>
  <si>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</si>
  <si>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</si>
  <si>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</si>
  <si>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</si>
  <si>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</si>
  <si>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</si>
  <si>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</si>
  <si>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</si>
  <si>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</si>
  <si>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</si>
  <si>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</si>
  <si>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</si>
  <si>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</si>
  <si>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</si>
  <si>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</si>
  <si>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</si>
  <si>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</si>
  <si>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</si>
  <si>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</si>
  <si>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</si>
  <si>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</si>
  <si>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</si>
  <si>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</si>
  <si>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</si>
  <si>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</si>
  <si>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U0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</si>
  <si>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</si>
  <si>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</si>
  <si>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</si>
  <si>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</si>
  <si>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</si>
  <si>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</si>
  <si>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</si>
  <si>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</si>
  <si>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</si>
  <si>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</si>
  <si>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</si>
  <si>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</si>
  <si>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</si>
  <si>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</si>
  <si>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</si>
  <si>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</si>
  <si>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</si>
  <si>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</si>
  <si>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</si>
  <si>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</si>
  <si>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</si>
  <si>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</si>
  <si>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</si>
  <si>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</si>
  <si>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</si>
  <si>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</si>
  <si>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</si>
  <si>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</si>
  <si>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</si>
  <si>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</si>
  <si>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</si>
  <si>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</si>
  <si>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</si>
  <si>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</si>
  <si>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</si>
  <si>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</si>
  <si>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U37</t>
  </si>
  <si>
    <t>U38</t>
  </si>
  <si>
    <t>U39</t>
  </si>
  <si>
    <t>U40</t>
  </si>
  <si>
    <t>U41</t>
  </si>
  <si>
    <t>U42</t>
  </si>
  <si>
    <t>U43</t>
  </si>
  <si>
    <t>U44</t>
  </si>
  <si>
    <t>U45</t>
  </si>
  <si>
    <t>U46</t>
  </si>
  <si>
    <t>U47</t>
  </si>
  <si>
    <t>U48</t>
  </si>
  <si>
    <t>U49</t>
  </si>
  <si>
    <t>U50</t>
  </si>
  <si>
    <t>U51</t>
  </si>
  <si>
    <t>U52</t>
  </si>
  <si>
    <t>U53</t>
  </si>
  <si>
    <t>U54</t>
  </si>
  <si>
    <t>U55</t>
  </si>
  <si>
    <t>U56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</si>
  <si>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</si>
  <si>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</si>
  <si>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</si>
  <si>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</si>
  <si>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</si>
  <si>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</si>
  <si>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</si>
  <si>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</si>
  <si>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</si>
  <si>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</si>
  <si>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</si>
  <si>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</si>
  <si>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U69</t>
  </si>
  <si>
    <t>U70</t>
  </si>
  <si>
    <t>U71</t>
  </si>
  <si>
    <t>U72</t>
  </si>
  <si>
    <t>U73</t>
  </si>
  <si>
    <t>U74</t>
  </si>
  <si>
    <t>U75</t>
  </si>
  <si>
    <t>U76</t>
  </si>
  <si>
    <t>U77</t>
  </si>
  <si>
    <t>U78</t>
  </si>
  <si>
    <t>U79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</si>
  <si>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</si>
  <si>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</si>
  <si>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</si>
  <si>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</si>
  <si>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</si>
  <si>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</si>
  <si>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</si>
  <si>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</si>
  <si>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</si>
  <si>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</si>
  <si>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</si>
  <si>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</si>
  <si>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</si>
  <si>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</si>
  <si>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</si>
  <si>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</si>
  <si>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</si>
  <si>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</si>
  <si>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</si>
  <si>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</si>
  <si>
    <t>U100</t>
  </si>
  <si>
    <t>U101</t>
  </si>
  <si>
    <t>U102</t>
  </si>
  <si>
    <t>U103</t>
  </si>
  <si>
    <t>U104</t>
  </si>
  <si>
    <t>U105</t>
  </si>
  <si>
    <t>U106</t>
  </si>
  <si>
    <t>U107</t>
  </si>
  <si>
    <t>U108</t>
  </si>
  <si>
    <t>U109</t>
  </si>
  <si>
    <t>U110</t>
  </si>
  <si>
    <t>U111</t>
  </si>
  <si>
    <t>U112</t>
  </si>
  <si>
    <t>U113</t>
  </si>
  <si>
    <t>U114</t>
  </si>
  <si>
    <t>U115</t>
  </si>
  <si>
    <t>U116</t>
  </si>
  <si>
    <t>U117</t>
  </si>
  <si>
    <t>U118</t>
  </si>
  <si>
    <t>U119</t>
  </si>
  <si>
    <t>U120</t>
  </si>
  <si>
    <t>U121</t>
  </si>
  <si>
    <t>U122</t>
  </si>
  <si>
    <t>U123</t>
  </si>
  <si>
    <t>U124</t>
  </si>
  <si>
    <t>U125</t>
  </si>
  <si>
    <t>U126</t>
  </si>
  <si>
    <t>U127</t>
  </si>
  <si>
    <t>U128</t>
  </si>
  <si>
    <t>U129</t>
  </si>
  <si>
    <t>U130</t>
  </si>
  <si>
    <t>U131</t>
  </si>
  <si>
    <t>U132</t>
  </si>
  <si>
    <t>U133</t>
  </si>
  <si>
    <t>U134</t>
  </si>
  <si>
    <t>U135</t>
  </si>
  <si>
    <t>U136</t>
  </si>
  <si>
    <t>U137</t>
  </si>
  <si>
    <t>U138</t>
  </si>
  <si>
    <t>U139</t>
  </si>
  <si>
    <t>U140</t>
  </si>
  <si>
    <t>U141</t>
  </si>
  <si>
    <t>U142</t>
  </si>
  <si>
    <t>U143</t>
  </si>
  <si>
    <t>U144</t>
  </si>
  <si>
    <t>U145</t>
  </si>
  <si>
    <t>U146</t>
  </si>
  <si>
    <t>U147</t>
  </si>
  <si>
    <t>U148</t>
  </si>
  <si>
    <t>U149</t>
  </si>
  <si>
    <t>U150</t>
  </si>
  <si>
    <t>U151</t>
  </si>
  <si>
    <t>U152</t>
  </si>
  <si>
    <t>U153</t>
  </si>
  <si>
    <t>U154</t>
  </si>
  <si>
    <t>U155</t>
  </si>
  <si>
    <t>U156</t>
  </si>
  <si>
    <t>U157</t>
  </si>
  <si>
    <t>U158</t>
  </si>
  <si>
    <t>U159</t>
  </si>
  <si>
    <t>U160</t>
  </si>
  <si>
    <t>U161</t>
  </si>
  <si>
    <t>U162</t>
  </si>
  <si>
    <t>U163</t>
  </si>
  <si>
    <t>U164</t>
  </si>
  <si>
    <t>U165</t>
  </si>
  <si>
    <t>U166</t>
  </si>
  <si>
    <t>U167</t>
  </si>
  <si>
    <t>U168</t>
  </si>
  <si>
    <t>U169</t>
  </si>
  <si>
    <t>U170</t>
  </si>
  <si>
    <t>U171</t>
  </si>
  <si>
    <t>U172</t>
  </si>
  <si>
    <t>U173</t>
  </si>
  <si>
    <t>U174</t>
  </si>
  <si>
    <t>U175</t>
  </si>
  <si>
    <t>U176</t>
  </si>
  <si>
    <t>U177</t>
  </si>
  <si>
    <t>U178</t>
  </si>
  <si>
    <t>U179</t>
  </si>
  <si>
    <t>U180</t>
  </si>
  <si>
    <t>U181</t>
  </si>
  <si>
    <t>U182</t>
  </si>
  <si>
    <t>U183</t>
  </si>
  <si>
    <t>U184</t>
  </si>
  <si>
    <t>U185</t>
  </si>
  <si>
    <t>U186</t>
  </si>
  <si>
    <t>U187</t>
  </si>
  <si>
    <t>U188</t>
  </si>
  <si>
    <t>U189</t>
  </si>
  <si>
    <t>U190</t>
  </si>
  <si>
    <t>U191</t>
  </si>
  <si>
    <t>U192</t>
  </si>
  <si>
    <t>U193</t>
  </si>
  <si>
    <t>U194</t>
  </si>
  <si>
    <t>U195</t>
  </si>
  <si>
    <t>U196</t>
  </si>
  <si>
    <t>U197</t>
  </si>
  <si>
    <t>U198</t>
  </si>
  <si>
    <t>U199</t>
  </si>
  <si>
    <t>U200</t>
  </si>
  <si>
    <t>U201</t>
  </si>
  <si>
    <t>U202</t>
  </si>
  <si>
    <t>U203</t>
  </si>
  <si>
    <t>U204</t>
  </si>
  <si>
    <t>U205</t>
  </si>
  <si>
    <t>U206</t>
  </si>
  <si>
    <t>U207</t>
  </si>
  <si>
    <t>U208</t>
  </si>
  <si>
    <t>U209</t>
  </si>
  <si>
    <t>U210</t>
  </si>
  <si>
    <t>U211</t>
  </si>
  <si>
    <t>U212</t>
  </si>
  <si>
    <t>U213</t>
  </si>
  <si>
    <t>U214</t>
  </si>
  <si>
    <t>U215</t>
  </si>
  <si>
    <t>U216</t>
  </si>
  <si>
    <t>U217</t>
  </si>
  <si>
    <t>U218</t>
  </si>
  <si>
    <t>U219</t>
  </si>
  <si>
    <t>U220</t>
  </si>
  <si>
    <t>U221</t>
  </si>
  <si>
    <t>U222</t>
  </si>
  <si>
    <t>U223</t>
  </si>
  <si>
    <t>U224</t>
  </si>
  <si>
    <t>U225</t>
  </si>
  <si>
    <t>U226</t>
  </si>
  <si>
    <t>U227</t>
  </si>
  <si>
    <t>U228</t>
  </si>
  <si>
    <t>U229</t>
  </si>
  <si>
    <t>U230</t>
  </si>
  <si>
    <t>U231</t>
  </si>
  <si>
    <t>U232</t>
  </si>
  <si>
    <t>U233</t>
  </si>
  <si>
    <t>U234</t>
  </si>
  <si>
    <t>U235</t>
  </si>
  <si>
    <t>U236</t>
  </si>
  <si>
    <t>U237</t>
  </si>
  <si>
    <t>U238</t>
  </si>
  <si>
    <t>U239</t>
  </si>
  <si>
    <t>U240</t>
  </si>
  <si>
    <t>U241</t>
  </si>
  <si>
    <t>U242</t>
  </si>
  <si>
    <t>U243</t>
  </si>
  <si>
    <t>U244</t>
  </si>
  <si>
    <t>U245</t>
  </si>
  <si>
    <t>U246</t>
  </si>
  <si>
    <t>U247</t>
  </si>
  <si>
    <t>U248</t>
  </si>
  <si>
    <t>U249</t>
  </si>
  <si>
    <t>U250</t>
  </si>
  <si>
    <t>U251</t>
  </si>
  <si>
    <t>U252</t>
  </si>
  <si>
    <t>U253</t>
  </si>
  <si>
    <t>U254</t>
  </si>
  <si>
    <t>U255</t>
  </si>
  <si>
    <t>U256</t>
  </si>
  <si>
    <t>U257</t>
  </si>
  <si>
    <t>U258</t>
  </si>
  <si>
    <t>U259</t>
  </si>
  <si>
    <t>U260</t>
  </si>
  <si>
    <t>U261</t>
  </si>
  <si>
    <t>U262</t>
  </si>
  <si>
    <t>U263</t>
  </si>
  <si>
    <t>U264</t>
  </si>
  <si>
    <t>U265</t>
  </si>
  <si>
    <t>U266</t>
  </si>
  <si>
    <t>U267</t>
  </si>
  <si>
    <t>U268</t>
  </si>
  <si>
    <t>U269</t>
  </si>
  <si>
    <t>U270</t>
  </si>
  <si>
    <t>U271</t>
  </si>
  <si>
    <t>U272</t>
  </si>
  <si>
    <t>U273</t>
  </si>
  <si>
    <t>U274</t>
  </si>
  <si>
    <t>U275</t>
  </si>
  <si>
    <t>U276</t>
  </si>
  <si>
    <t>U277</t>
  </si>
  <si>
    <t>U278</t>
  </si>
  <si>
    <t>U279</t>
  </si>
  <si>
    <t>U280</t>
  </si>
  <si>
    <t>U281</t>
  </si>
  <si>
    <t>U282</t>
  </si>
  <si>
    <t>U283</t>
  </si>
  <si>
    <t>U284</t>
  </si>
  <si>
    <t>U285</t>
  </si>
  <si>
    <t>U286</t>
  </si>
  <si>
    <t>U287</t>
  </si>
  <si>
    <t>U288</t>
  </si>
  <si>
    <t>U289</t>
  </si>
  <si>
    <t>U290</t>
  </si>
  <si>
    <t>U291</t>
  </si>
  <si>
    <t>U292</t>
  </si>
  <si>
    <t>U293</t>
  </si>
  <si>
    <t>U294</t>
  </si>
  <si>
    <t>U295</t>
  </si>
  <si>
    <t>U296</t>
  </si>
  <si>
    <t>U297</t>
  </si>
  <si>
    <t>U298</t>
  </si>
  <si>
    <t>U299</t>
  </si>
  <si>
    <t>U300</t>
  </si>
  <si>
    <t>U301</t>
  </si>
  <si>
    <t>U302</t>
  </si>
  <si>
    <t>U303</t>
  </si>
  <si>
    <t>U304</t>
  </si>
  <si>
    <t>U305</t>
  </si>
  <si>
    <t>U306</t>
  </si>
  <si>
    <t>U307</t>
  </si>
  <si>
    <t>U308</t>
  </si>
  <si>
    <t>U309</t>
  </si>
  <si>
    <t>U310</t>
  </si>
  <si>
    <t>U311</t>
  </si>
  <si>
    <t>U312</t>
  </si>
  <si>
    <t>U313</t>
  </si>
  <si>
    <t>U314</t>
  </si>
  <si>
    <t>U315</t>
  </si>
  <si>
    <t>U316</t>
  </si>
  <si>
    <t>U317</t>
  </si>
  <si>
    <t>U318</t>
  </si>
  <si>
    <t>U319</t>
  </si>
  <si>
    <t>U320</t>
  </si>
  <si>
    <t>U321</t>
  </si>
  <si>
    <t>U322</t>
  </si>
  <si>
    <t>U323</t>
  </si>
  <si>
    <t>U324</t>
  </si>
  <si>
    <t>U325</t>
  </si>
  <si>
    <t>U326</t>
  </si>
  <si>
    <t>U327</t>
  </si>
  <si>
    <t>U328</t>
  </si>
  <si>
    <t>U329</t>
  </si>
  <si>
    <t>U330</t>
  </si>
  <si>
    <t>U331</t>
  </si>
  <si>
    <t>U332</t>
  </si>
  <si>
    <t>U333</t>
  </si>
  <si>
    <t>U334</t>
  </si>
  <si>
    <t>U335</t>
  </si>
  <si>
    <t>U336</t>
  </si>
  <si>
    <t>U337</t>
  </si>
  <si>
    <t>U338</t>
  </si>
  <si>
    <t>U339</t>
  </si>
  <si>
    <t>U340</t>
  </si>
  <si>
    <t>U341</t>
  </si>
  <si>
    <t>U342</t>
  </si>
  <si>
    <t>U343</t>
  </si>
  <si>
    <t>U344</t>
  </si>
  <si>
    <t>U345</t>
  </si>
  <si>
    <t>U346</t>
  </si>
  <si>
    <t>U347</t>
  </si>
  <si>
    <t>U348</t>
  </si>
  <si>
    <t>U349</t>
  </si>
  <si>
    <t>U350</t>
  </si>
  <si>
    <t>U351</t>
  </si>
  <si>
    <t>U352</t>
  </si>
  <si>
    <t>U353</t>
  </si>
  <si>
    <t>U354</t>
  </si>
  <si>
    <t>U355</t>
  </si>
  <si>
    <t>U356</t>
  </si>
  <si>
    <t>U357</t>
  </si>
  <si>
    <t>U358</t>
  </si>
  <si>
    <t>U359</t>
  </si>
  <si>
    <t>U360</t>
  </si>
  <si>
    <t>U361</t>
  </si>
  <si>
    <t>U362</t>
  </si>
  <si>
    <t>U363</t>
  </si>
  <si>
    <t>U364</t>
  </si>
  <si>
    <t>U365</t>
  </si>
  <si>
    <t>U366</t>
  </si>
  <si>
    <t>U367</t>
  </si>
  <si>
    <t>U368</t>
  </si>
  <si>
    <t>U369</t>
  </si>
  <si>
    <t>U370</t>
  </si>
  <si>
    <t>U371</t>
  </si>
  <si>
    <t>U372</t>
  </si>
  <si>
    <t>U373</t>
  </si>
  <si>
    <t>U374</t>
  </si>
  <si>
    <t>U375</t>
  </si>
  <si>
    <t>U376</t>
  </si>
  <si>
    <t>U377</t>
  </si>
  <si>
    <t>U378</t>
  </si>
  <si>
    <t>U379</t>
  </si>
  <si>
    <t>U380</t>
  </si>
  <si>
    <t>U381</t>
  </si>
  <si>
    <t>U382</t>
  </si>
  <si>
    <t>U383</t>
  </si>
  <si>
    <t>U384</t>
  </si>
  <si>
    <t>U385</t>
  </si>
  <si>
    <t>U386</t>
  </si>
  <si>
    <t>U387</t>
  </si>
  <si>
    <t>U388</t>
  </si>
  <si>
    <t>U389</t>
  </si>
  <si>
    <t>U390</t>
  </si>
  <si>
    <t>U391</t>
  </si>
  <si>
    <t>U392</t>
  </si>
  <si>
    <t>U393</t>
  </si>
  <si>
    <t>U394</t>
  </si>
  <si>
    <t>U395</t>
  </si>
  <si>
    <t>U396</t>
  </si>
  <si>
    <t>U397</t>
  </si>
  <si>
    <t>U398</t>
  </si>
  <si>
    <t>U399</t>
  </si>
  <si>
    <t>U400</t>
  </si>
  <si>
    <t>U401</t>
  </si>
  <si>
    <t>U402</t>
  </si>
  <si>
    <t>U403</t>
  </si>
  <si>
    <t>U404</t>
  </si>
  <si>
    <t>U405</t>
  </si>
  <si>
    <t>U406</t>
  </si>
  <si>
    <t>U407</t>
  </si>
  <si>
    <t>U408</t>
  </si>
  <si>
    <t>U409</t>
  </si>
  <si>
    <t>U410</t>
  </si>
  <si>
    <t>U411</t>
  </si>
  <si>
    <t>U412</t>
  </si>
  <si>
    <t>U413</t>
  </si>
  <si>
    <t>U414</t>
  </si>
  <si>
    <t>U415</t>
  </si>
  <si>
    <t>U416</t>
  </si>
  <si>
    <t>U417</t>
  </si>
  <si>
    <t>U418</t>
  </si>
  <si>
    <t>U419</t>
  </si>
  <si>
    <t>U420</t>
  </si>
  <si>
    <t>U421</t>
  </si>
  <si>
    <t>U422</t>
  </si>
  <si>
    <t>U423</t>
  </si>
  <si>
    <t>U424</t>
  </si>
  <si>
    <t>U425</t>
  </si>
  <si>
    <t>U426</t>
  </si>
  <si>
    <t>U427</t>
  </si>
  <si>
    <t>U428</t>
  </si>
  <si>
    <t>U429</t>
  </si>
  <si>
    <t>U430</t>
  </si>
  <si>
    <t>U431</t>
  </si>
  <si>
    <t>U432</t>
  </si>
  <si>
    <t>U433</t>
  </si>
  <si>
    <t>U434</t>
  </si>
  <si>
    <t>U435</t>
  </si>
  <si>
    <t>U436</t>
  </si>
  <si>
    <t>U437</t>
  </si>
  <si>
    <t>U438</t>
  </si>
  <si>
    <t>U439</t>
  </si>
  <si>
    <t>U440</t>
  </si>
  <si>
    <t>U441</t>
  </si>
  <si>
    <t>U442</t>
  </si>
  <si>
    <t>U443</t>
  </si>
  <si>
    <t>U444</t>
  </si>
  <si>
    <t>U445</t>
  </si>
  <si>
    <t>U446</t>
  </si>
  <si>
    <t>U447</t>
  </si>
  <si>
    <t>U448</t>
  </si>
  <si>
    <t>U449</t>
  </si>
  <si>
    <t>U450</t>
  </si>
  <si>
    <t>U451</t>
  </si>
  <si>
    <t>U452</t>
  </si>
  <si>
    <t>U453</t>
  </si>
  <si>
    <t>U454</t>
  </si>
  <si>
    <t>U455</t>
  </si>
  <si>
    <t>U456</t>
  </si>
  <si>
    <t>U457</t>
  </si>
  <si>
    <t>U458</t>
  </si>
  <si>
    <t>U459</t>
  </si>
  <si>
    <t>U460</t>
  </si>
  <si>
    <t>U461</t>
  </si>
  <si>
    <t>U462</t>
  </si>
  <si>
    <t>U463</t>
  </si>
  <si>
    <t>U464</t>
  </si>
  <si>
    <t>U465</t>
  </si>
  <si>
    <t>U466</t>
  </si>
  <si>
    <t>U467</t>
  </si>
  <si>
    <t>U468</t>
  </si>
  <si>
    <t>U469</t>
  </si>
  <si>
    <t>U470</t>
  </si>
  <si>
    <t>U471</t>
  </si>
  <si>
    <t>U472</t>
  </si>
  <si>
    <t>U473</t>
  </si>
  <si>
    <t>U474</t>
  </si>
  <si>
    <t>U475</t>
  </si>
  <si>
    <t>U476</t>
  </si>
  <si>
    <t>U477</t>
  </si>
  <si>
    <t>U478</t>
  </si>
  <si>
    <t>U479</t>
  </si>
  <si>
    <t>U480</t>
  </si>
  <si>
    <t>U481</t>
  </si>
  <si>
    <t>U482</t>
  </si>
  <si>
    <t>U483</t>
  </si>
  <si>
    <t>U484</t>
  </si>
  <si>
    <t>U485</t>
  </si>
  <si>
    <t>U486</t>
  </si>
  <si>
    <t>U487</t>
  </si>
  <si>
    <t>U488</t>
  </si>
  <si>
    <t>U489</t>
  </si>
  <si>
    <t>U490</t>
  </si>
  <si>
    <t>U491</t>
  </si>
  <si>
    <t>U492</t>
  </si>
  <si>
    <t>U493</t>
  </si>
  <si>
    <t>U494</t>
  </si>
  <si>
    <t>U495</t>
  </si>
  <si>
    <t>U496</t>
  </si>
  <si>
    <t>U497</t>
  </si>
  <si>
    <t>U498</t>
  </si>
  <si>
    <t>U499</t>
  </si>
  <si>
    <t>U500</t>
  </si>
  <si>
    <t>U501</t>
  </si>
  <si>
    <t>U502</t>
  </si>
  <si>
    <t>U503</t>
  </si>
  <si>
    <t>U504</t>
  </si>
  <si>
    <t>U505</t>
  </si>
  <si>
    <t>U506</t>
  </si>
  <si>
    <t>U507</t>
  </si>
  <si>
    <t>U508</t>
  </si>
  <si>
    <t>U509</t>
  </si>
  <si>
    <t>U510</t>
  </si>
  <si>
    <t>U511</t>
  </si>
  <si>
    <t>U512</t>
  </si>
  <si>
    <t>U513</t>
  </si>
  <si>
    <t>U514</t>
  </si>
  <si>
    <t>U515</t>
  </si>
  <si>
    <t>U516</t>
  </si>
  <si>
    <t>U517</t>
  </si>
  <si>
    <t>U518</t>
  </si>
  <si>
    <t>U519</t>
  </si>
  <si>
    <t>U520</t>
  </si>
  <si>
    <t>U521</t>
  </si>
  <si>
    <t>U522</t>
  </si>
  <si>
    <t>U523</t>
  </si>
  <si>
    <t>U524</t>
  </si>
  <si>
    <t>U525</t>
  </si>
  <si>
    <t>U526</t>
  </si>
  <si>
    <t>U527</t>
  </si>
  <si>
    <t>U528</t>
  </si>
  <si>
    <t>U529</t>
  </si>
  <si>
    <t>U530</t>
  </si>
  <si>
    <t>U531</t>
  </si>
  <si>
    <t>U532</t>
  </si>
  <si>
    <t>U533</t>
  </si>
  <si>
    <t>U534</t>
  </si>
  <si>
    <t>U535</t>
  </si>
  <si>
    <t>U536</t>
  </si>
  <si>
    <t>U537</t>
  </si>
  <si>
    <t>U538</t>
  </si>
  <si>
    <t>U539</t>
  </si>
  <si>
    <t>U540</t>
  </si>
  <si>
    <t>U541</t>
  </si>
  <si>
    <t>U542</t>
  </si>
  <si>
    <t>U543</t>
  </si>
  <si>
    <t>U544</t>
  </si>
  <si>
    <t>U545</t>
  </si>
  <si>
    <t>U546</t>
  </si>
  <si>
    <t>U547</t>
  </si>
  <si>
    <t>U548</t>
  </si>
  <si>
    <t>U549</t>
  </si>
  <si>
    <t>U550</t>
  </si>
  <si>
    <t>U551</t>
  </si>
  <si>
    <t>U552</t>
  </si>
  <si>
    <t>U553</t>
  </si>
  <si>
    <t>U554</t>
  </si>
  <si>
    <t>U555</t>
  </si>
  <si>
    <t>U556</t>
  </si>
  <si>
    <t>U557</t>
  </si>
  <si>
    <t>U558</t>
  </si>
  <si>
    <t>U559</t>
  </si>
  <si>
    <t>U560</t>
  </si>
  <si>
    <t>U561</t>
  </si>
  <si>
    <t>U562</t>
  </si>
  <si>
    <t>U563</t>
  </si>
  <si>
    <t>U564</t>
  </si>
  <si>
    <t>U565</t>
  </si>
  <si>
    <t>U566</t>
  </si>
  <si>
    <t>U567</t>
  </si>
  <si>
    <t>U568</t>
  </si>
  <si>
    <t>U569</t>
  </si>
  <si>
    <t>U570</t>
  </si>
  <si>
    <t>U571</t>
  </si>
  <si>
    <t>U572</t>
  </si>
  <si>
    <t>U573</t>
  </si>
  <si>
    <t>U574</t>
  </si>
  <si>
    <t>U575</t>
  </si>
  <si>
    <t>U576</t>
  </si>
  <si>
    <t>U577</t>
  </si>
  <si>
    <t>U578</t>
  </si>
  <si>
    <t>U579</t>
  </si>
  <si>
    <t>U580</t>
  </si>
  <si>
    <t>U581</t>
  </si>
  <si>
    <t>U582</t>
  </si>
  <si>
    <t>U583</t>
  </si>
  <si>
    <t>U584</t>
  </si>
  <si>
    <t>U585</t>
  </si>
  <si>
    <t>U586</t>
  </si>
  <si>
    <t>U587</t>
  </si>
  <si>
    <t>U588</t>
  </si>
  <si>
    <t>U589</t>
  </si>
  <si>
    <t>U590</t>
  </si>
  <si>
    <t>U591</t>
  </si>
  <si>
    <t>U592</t>
  </si>
  <si>
    <t>U593</t>
  </si>
  <si>
    <t>U594</t>
  </si>
  <si>
    <t>U595</t>
  </si>
  <si>
    <t>U596</t>
  </si>
  <si>
    <t>U597</t>
  </si>
  <si>
    <t>U598</t>
  </si>
  <si>
    <t>U599</t>
  </si>
  <si>
    <t>U600</t>
  </si>
  <si>
    <t>U601</t>
  </si>
  <si>
    <t>U602</t>
  </si>
  <si>
    <t>U603</t>
  </si>
  <si>
    <t>U604</t>
  </si>
  <si>
    <t>U605</t>
  </si>
  <si>
    <t>U606</t>
  </si>
  <si>
    <t>U607</t>
  </si>
  <si>
    <t>U608</t>
  </si>
  <si>
    <t>U609</t>
  </si>
  <si>
    <t>U610</t>
  </si>
  <si>
    <t>U611</t>
  </si>
  <si>
    <t>U612</t>
  </si>
  <si>
    <t>U613</t>
  </si>
  <si>
    <t>U614</t>
  </si>
  <si>
    <t>U615</t>
  </si>
  <si>
    <t>U616</t>
  </si>
  <si>
    <t>U617</t>
  </si>
  <si>
    <t>U618</t>
  </si>
  <si>
    <t>U619</t>
  </si>
  <si>
    <t>U620</t>
  </si>
  <si>
    <t>U621</t>
  </si>
  <si>
    <t>U622</t>
  </si>
  <si>
    <t>U623</t>
  </si>
  <si>
    <t>U624</t>
  </si>
  <si>
    <t>U625</t>
  </si>
  <si>
    <t>U626</t>
  </si>
  <si>
    <t>U627</t>
  </si>
  <si>
    <t>U628</t>
  </si>
  <si>
    <t>U629</t>
  </si>
  <si>
    <t>U630</t>
  </si>
  <si>
    <t>U631</t>
  </si>
  <si>
    <t>U632</t>
  </si>
  <si>
    <t>U633</t>
  </si>
  <si>
    <t>U634</t>
  </si>
  <si>
    <t>U635</t>
  </si>
  <si>
    <t>U636</t>
  </si>
  <si>
    <t>U637</t>
  </si>
  <si>
    <t>U638</t>
  </si>
  <si>
    <t>U639</t>
  </si>
  <si>
    <t>U640</t>
  </si>
  <si>
    <t>U641</t>
  </si>
  <si>
    <t>U642</t>
  </si>
  <si>
    <t>U643</t>
  </si>
  <si>
    <t>U644</t>
  </si>
  <si>
    <t>U645</t>
  </si>
  <si>
    <t>U646</t>
  </si>
  <si>
    <t>U647</t>
  </si>
  <si>
    <t>U648</t>
  </si>
  <si>
    <t>U649</t>
  </si>
  <si>
    <t>U650</t>
  </si>
  <si>
    <t>U651</t>
  </si>
  <si>
    <t>U652</t>
  </si>
  <si>
    <t>U653</t>
  </si>
  <si>
    <t>U654</t>
  </si>
  <si>
    <t>U655</t>
  </si>
  <si>
    <t>U656</t>
  </si>
  <si>
    <t>U657</t>
  </si>
  <si>
    <t>U658</t>
  </si>
  <si>
    <t>U659</t>
  </si>
  <si>
    <t>U660</t>
  </si>
  <si>
    <t>U661</t>
  </si>
  <si>
    <t>U662</t>
  </si>
  <si>
    <t>U663</t>
  </si>
  <si>
    <t>U664</t>
  </si>
  <si>
    <t>U665</t>
  </si>
  <si>
    <t>U666</t>
  </si>
  <si>
    <t>U667</t>
  </si>
  <si>
    <t>U668</t>
  </si>
  <si>
    <t>U669</t>
  </si>
  <si>
    <t>U670</t>
  </si>
  <si>
    <t>U671</t>
  </si>
  <si>
    <t>U672</t>
  </si>
  <si>
    <t>U673</t>
  </si>
  <si>
    <t>U674</t>
  </si>
  <si>
    <t>U675</t>
  </si>
  <si>
    <t>U676</t>
  </si>
  <si>
    <t>U677</t>
  </si>
  <si>
    <t>U678</t>
  </si>
  <si>
    <t>U679</t>
  </si>
  <si>
    <t>U680</t>
  </si>
  <si>
    <t>U681</t>
  </si>
  <si>
    <t>U682</t>
  </si>
  <si>
    <t>U683</t>
  </si>
  <si>
    <t>U684</t>
  </si>
  <si>
    <t>U685</t>
  </si>
  <si>
    <t>U686</t>
  </si>
  <si>
    <t>U687</t>
  </si>
  <si>
    <t>U688</t>
  </si>
  <si>
    <t>U689</t>
  </si>
  <si>
    <t>U690</t>
  </si>
  <si>
    <t>U691</t>
  </si>
  <si>
    <t>U692</t>
  </si>
  <si>
    <t>U693</t>
  </si>
  <si>
    <t>U694</t>
  </si>
  <si>
    <t>U695</t>
  </si>
  <si>
    <t>U696</t>
  </si>
  <si>
    <t>U697</t>
  </si>
  <si>
    <t>U698</t>
  </si>
  <si>
    <t>U699</t>
  </si>
  <si>
    <t>U700</t>
  </si>
  <si>
    <t>U701</t>
  </si>
  <si>
    <t>U702</t>
  </si>
  <si>
    <t>U703</t>
  </si>
  <si>
    <t>U704</t>
  </si>
  <si>
    <t>U705</t>
  </si>
  <si>
    <t>U706</t>
  </si>
  <si>
    <t>U707</t>
  </si>
  <si>
    <t>U708</t>
  </si>
  <si>
    <t>U709</t>
  </si>
  <si>
    <t>U710</t>
  </si>
  <si>
    <t>U711</t>
  </si>
  <si>
    <t>U712</t>
  </si>
  <si>
    <t>U713</t>
  </si>
  <si>
    <t>U714</t>
  </si>
  <si>
    <t>U715</t>
  </si>
  <si>
    <t>U716</t>
  </si>
  <si>
    <t>U717</t>
  </si>
  <si>
    <t>U718</t>
  </si>
  <si>
    <t>U719</t>
  </si>
  <si>
    <t>U720</t>
  </si>
  <si>
    <t>U721</t>
  </si>
  <si>
    <t>U722</t>
  </si>
  <si>
    <t>U723</t>
  </si>
  <si>
    <t>U724</t>
  </si>
  <si>
    <t>U725</t>
  </si>
  <si>
    <t>U726</t>
  </si>
  <si>
    <t>U727</t>
  </si>
  <si>
    <t>U728</t>
  </si>
  <si>
    <t>U729</t>
  </si>
  <si>
    <t>U730</t>
  </si>
  <si>
    <t>U731</t>
  </si>
  <si>
    <t>U732</t>
  </si>
  <si>
    <t>U733</t>
  </si>
  <si>
    <t>U734</t>
  </si>
  <si>
    <t>U735</t>
  </si>
  <si>
    <t>U736</t>
  </si>
  <si>
    <t>U737</t>
  </si>
  <si>
    <t>U738</t>
  </si>
  <si>
    <t>U739</t>
  </si>
  <si>
    <t>U740</t>
  </si>
  <si>
    <t>U741</t>
  </si>
  <si>
    <t>U742</t>
  </si>
  <si>
    <t>U743</t>
  </si>
  <si>
    <t>U744</t>
  </si>
  <si>
    <t>U745</t>
  </si>
  <si>
    <t>U746</t>
  </si>
  <si>
    <t>U747</t>
  </si>
  <si>
    <t>U748</t>
  </si>
  <si>
    <t>U749</t>
  </si>
  <si>
    <t>U750</t>
  </si>
  <si>
    <t>U751</t>
  </si>
  <si>
    <t>U752</t>
  </si>
  <si>
    <t>U753</t>
  </si>
  <si>
    <t>U754</t>
  </si>
  <si>
    <t>U755</t>
  </si>
  <si>
    <t>U756</t>
  </si>
  <si>
    <t>U757</t>
  </si>
  <si>
    <t>U758</t>
  </si>
  <si>
    <t>U759</t>
  </si>
  <si>
    <t>U760</t>
  </si>
  <si>
    <t>U761</t>
  </si>
  <si>
    <t>U762</t>
  </si>
  <si>
    <t>U763</t>
  </si>
  <si>
    <t>U764</t>
  </si>
  <si>
    <t>U765</t>
  </si>
  <si>
    <t>U766</t>
  </si>
  <si>
    <t>U767</t>
  </si>
  <si>
    <t>U768</t>
  </si>
  <si>
    <t>U769</t>
  </si>
  <si>
    <t>U770</t>
  </si>
  <si>
    <t>U771</t>
  </si>
  <si>
    <t>U772</t>
  </si>
  <si>
    <t>U773</t>
  </si>
  <si>
    <t>U774</t>
  </si>
  <si>
    <t>U775</t>
  </si>
  <si>
    <t>U776</t>
  </si>
  <si>
    <t>U777</t>
  </si>
  <si>
    <t>U778</t>
  </si>
  <si>
    <t>U779</t>
  </si>
  <si>
    <t>U780</t>
  </si>
  <si>
    <t>U781</t>
  </si>
  <si>
    <t>U782</t>
  </si>
  <si>
    <t>U783</t>
  </si>
  <si>
    <t>U784</t>
  </si>
  <si>
    <t>U785</t>
  </si>
  <si>
    <t>U786</t>
  </si>
  <si>
    <t>U787</t>
  </si>
  <si>
    <t>U788</t>
  </si>
  <si>
    <t>U789</t>
  </si>
  <si>
    <t>U790</t>
  </si>
  <si>
    <t>U791</t>
  </si>
  <si>
    <t>U792</t>
  </si>
  <si>
    <t>U793</t>
  </si>
  <si>
    <t>U794</t>
  </si>
  <si>
    <t>U795</t>
  </si>
  <si>
    <t>U796</t>
  </si>
  <si>
    <t>U797</t>
  </si>
  <si>
    <t>U798</t>
  </si>
  <si>
    <t>U799</t>
  </si>
  <si>
    <t>F0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</si>
  <si>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</si>
  <si>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</si>
  <si>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</si>
  <si>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</si>
  <si>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</si>
  <si>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</si>
  <si>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</si>
  <si>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</si>
  <si>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</si>
  <si>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</si>
  <si>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</si>
  <si>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</si>
  <si>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</si>
  <si>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</si>
  <si>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</si>
  <si>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</si>
  <si>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</si>
  <si>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</si>
  <si>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</si>
  <si>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</si>
  <si>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</si>
  <si>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</si>
  <si>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</si>
  <si>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</si>
  <si>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</si>
  <si>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</si>
  <si>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</si>
  <si>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</si>
  <si>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</si>
  <si>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</si>
  <si>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</si>
  <si>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</si>
  <si>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</si>
  <si>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</si>
  <si>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</si>
  <si>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</si>
  <si>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</si>
  <si>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</si>
  <si>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</si>
  <si>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</si>
  <si>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</si>
  <si>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</si>
  <si>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</si>
  <si>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</si>
  <si>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</si>
  <si>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</si>
  <si>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</si>
  <si>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</si>
  <si>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</si>
  <si>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</si>
  <si>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</si>
  <si>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</si>
  <si>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</si>
  <si>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</si>
  <si>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</si>
  <si>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</si>
  <si>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</si>
  <si>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</si>
  <si>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</si>
  <si>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</si>
  <si>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</si>
  <si>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</si>
  <si>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</si>
  <si>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</si>
  <si>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</si>
  <si>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</si>
  <si>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</si>
  <si>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</si>
  <si>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</si>
  <si>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</si>
  <si>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</si>
  <si>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</si>
  <si>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</si>
  <si>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</si>
  <si>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</si>
  <si>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</si>
  <si>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</si>
  <si>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</si>
  <si>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</si>
  <si>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</si>
  <si>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</si>
  <si>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</si>
  <si>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</si>
  <si>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</si>
  <si>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</si>
  <si>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</si>
  <si>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</si>
  <si>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</si>
  <si>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</si>
  <si>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</si>
  <si>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</si>
  <si>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</si>
  <si>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</si>
  <si>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</si>
  <si>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</si>
  <si>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</si>
  <si>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</si>
  <si>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</si>
  <si>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</si>
  <si>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R</t>
  </si>
  <si>
    <t>Симплексни честотни канали и изходни честоти на репитри за 6 m, 2 m и 70 cm диапазон</t>
  </si>
  <si>
    <t>145350 kHz</t>
  </si>
  <si>
    <t>432500 kHz</t>
  </si>
  <si>
    <t>433950 kHz</t>
  </si>
  <si>
    <t>Simplex</t>
  </si>
  <si>
    <t>Simplex FM Voice Internet Gateway (RU316)</t>
  </si>
  <si>
    <t>Simplex FM Voice Internet Gateway (RU317)</t>
  </si>
  <si>
    <t>Simplex FM Voice Internet Gateway (RU318)</t>
  </si>
  <si>
    <t>Simplex FM Voice Internet Gateway (RU319)</t>
  </si>
  <si>
    <t>Simplex FM Voice Internet Gateway (RU321)</t>
  </si>
  <si>
    <t>Simplex FM Voice Internet Gateway (RU322)</t>
  </si>
  <si>
    <t>Simplex FM Voice Internet Gateway (RU323)</t>
  </si>
  <si>
    <t>Simplex FM Voice Internet Gateway (RU324)</t>
  </si>
  <si>
    <t>434000 kHz</t>
  </si>
  <si>
    <t>433962,5 kHz</t>
  </si>
  <si>
    <t>433975 kHz</t>
  </si>
  <si>
    <t>433987,5 kHz</t>
  </si>
  <si>
    <t>434012,5 kHz</t>
  </si>
  <si>
    <t>434025 kHz</t>
  </si>
  <si>
    <t>434037,5 kHz</t>
  </si>
  <si>
    <t>434050 kHz</t>
  </si>
  <si>
    <t>Reserved For Future</t>
  </si>
  <si>
    <t>Beacons (Reserved For Future)</t>
  </si>
  <si>
    <t>1240,750 MHz</t>
  </si>
  <si>
    <t>1240,000 MHz</t>
  </si>
  <si>
    <t>1240,500 MHz</t>
  </si>
  <si>
    <t>1241,000 MHz</t>
  </si>
  <si>
    <t>1296,500 MHz</t>
  </si>
  <si>
    <t>1296,800 MHz</t>
  </si>
  <si>
    <t>S1</t>
  </si>
  <si>
    <t>1243,250 MHz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</si>
  <si>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</si>
  <si>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</si>
  <si>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</si>
  <si>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</si>
  <si>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</si>
  <si>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</si>
  <si>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</si>
  <si>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</si>
  <si>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</si>
  <si>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</si>
  <si>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</si>
  <si>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</si>
  <si>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</si>
  <si>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</si>
  <si>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</si>
  <si>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</si>
  <si>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</si>
  <si>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</si>
  <si>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</si>
  <si>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</si>
  <si>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</si>
  <si>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</si>
  <si>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</si>
  <si>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</si>
  <si>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</si>
  <si>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</si>
  <si>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</si>
  <si>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</si>
  <si>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</si>
  <si>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</si>
  <si>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</si>
  <si>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</si>
  <si>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</si>
  <si>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</si>
  <si>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</si>
  <si>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</si>
  <si>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</si>
  <si>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</si>
  <si>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</si>
  <si>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</si>
  <si>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</si>
  <si>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</si>
  <si>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</si>
  <si>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</si>
  <si>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</si>
  <si>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</si>
  <si>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</si>
  <si>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</si>
  <si>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</si>
  <si>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Repeaters</t>
  </si>
  <si>
    <t>FM Repeaters</t>
  </si>
  <si>
    <t>1242,025 MHz</t>
  </si>
  <si>
    <t>RX</t>
  </si>
  <si>
    <t>PMR</t>
  </si>
  <si>
    <t>PRS</t>
  </si>
  <si>
    <t>M0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</si>
  <si>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</si>
  <si>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</si>
  <si>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</si>
  <si>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</si>
  <si>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</si>
  <si>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</si>
  <si>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</si>
  <si>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</si>
  <si>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</si>
  <si>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</si>
  <si>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</si>
  <si>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</si>
  <si>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</si>
  <si>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</si>
  <si>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</si>
  <si>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</si>
  <si>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</si>
  <si>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</si>
  <si>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</si>
  <si>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</si>
  <si>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</si>
  <si>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</si>
  <si>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</si>
  <si>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</si>
  <si>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</si>
  <si>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</si>
  <si>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</si>
  <si>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</si>
  <si>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</si>
  <si>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</si>
  <si>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</si>
  <si>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</si>
  <si>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</si>
  <si>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</si>
  <si>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</si>
  <si>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</si>
  <si>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</si>
  <si>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</si>
  <si>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</si>
  <si>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</si>
  <si>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</si>
  <si>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</si>
  <si>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</si>
  <si>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</si>
  <si>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</si>
  <si>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</si>
  <si>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</si>
  <si>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</si>
  <si>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</si>
  <si>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</si>
  <si>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</si>
  <si>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</si>
  <si>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</si>
  <si>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</si>
  <si>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</si>
  <si>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</si>
  <si>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</si>
  <si>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</si>
  <si>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</si>
  <si>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</si>
  <si>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</si>
  <si>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</si>
  <si>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</si>
  <si>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</si>
  <si>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</si>
  <si>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</si>
  <si>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</si>
  <si>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</si>
  <si>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1296,000 MHz</t>
  </si>
  <si>
    <t>1296,150 MHz</t>
  </si>
  <si>
    <t>Telegraphy MGM</t>
  </si>
  <si>
    <t>1296,025 MHz</t>
  </si>
  <si>
    <t>Moonbonce</t>
  </si>
  <si>
    <t>1296,138 MHz</t>
  </si>
  <si>
    <t>Telegraphy, SSB &amp; MGM</t>
  </si>
  <si>
    <t>1296,200 MHz</t>
  </si>
  <si>
    <t>Frequency Center Of NBM</t>
  </si>
  <si>
    <t>1296,370 MHz</t>
  </si>
  <si>
    <t>1296,400 MHz</t>
  </si>
  <si>
    <t>1296,600 MHz</t>
  </si>
  <si>
    <t>Linear Transponder Input</t>
  </si>
  <si>
    <t>Frequency Center Of NBDM</t>
  </si>
  <si>
    <t>1296,700 MHz</t>
  </si>
  <si>
    <t>Linear Transponder Output</t>
  </si>
  <si>
    <t>1296,750 MHz</t>
  </si>
  <si>
    <t>1296,994 MHz</t>
  </si>
  <si>
    <t>Beacons Exclusive</t>
  </si>
  <si>
    <t>Repeaters Output</t>
  </si>
  <si>
    <t>1297,981 MHz</t>
  </si>
  <si>
    <t>1297,481 MHz</t>
  </si>
  <si>
    <t>S</t>
  </si>
  <si>
    <t>M20</t>
  </si>
  <si>
    <t>1297,500 MHz</t>
  </si>
  <si>
    <t>SM20: TX 1297,500 / RX 1297,500</t>
  </si>
  <si>
    <t>Frequency Center Of FM Activity</t>
  </si>
  <si>
    <t>1297,725 MHz</t>
  </si>
  <si>
    <t>1297,900 MHz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</si>
  <si>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</si>
  <si>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</si>
  <si>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</si>
  <si>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</si>
  <si>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</si>
  <si>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</si>
  <si>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</si>
  <si>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</si>
  <si>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</si>
  <si>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</si>
  <si>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</si>
  <si>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</si>
  <si>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</si>
  <si>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</si>
  <si>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</si>
  <si>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</si>
  <si>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</si>
  <si>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</si>
  <si>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</si>
  <si>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1297,975 MHz</t>
  </si>
  <si>
    <t>SM39: TX 1297,900 / RX 1297,975</t>
  </si>
  <si>
    <t>1298,000 MHz</t>
  </si>
  <si>
    <t>1298,025 MHz</t>
  </si>
  <si>
    <t xml:space="preserve">Repeaters RS1-RS28 Output </t>
  </si>
  <si>
    <t>1298,500 MHz</t>
  </si>
  <si>
    <t>Digital Modes</t>
  </si>
  <si>
    <t>1298,575 MHz</t>
  </si>
  <si>
    <t>1299 MHz</t>
  </si>
  <si>
    <t>Packet Radio Duplex Channels RS29-RS40</t>
  </si>
  <si>
    <t>2320 MHz</t>
  </si>
  <si>
    <t>2320,150 MHz</t>
  </si>
  <si>
    <t>Telegraphy Exclusive</t>
  </si>
  <si>
    <t>2320,025 MHz</t>
  </si>
  <si>
    <t>2320,138 MHz</t>
  </si>
  <si>
    <t>EME</t>
  </si>
  <si>
    <t>2320,200 MHz</t>
  </si>
  <si>
    <t>2320,750 MHz</t>
  </si>
  <si>
    <t>2320,800 MHz</t>
  </si>
  <si>
    <t>Local Beacons</t>
  </si>
  <si>
    <t>Local Beacons 10 W Max</t>
  </si>
  <si>
    <t>2321,000 MHz</t>
  </si>
  <si>
    <t>Telegraphy / SSB</t>
  </si>
  <si>
    <t>2322,000 MHz</t>
  </si>
  <si>
    <t>Local Beacons 5 W Max</t>
  </si>
  <si>
    <t>FM / Digital Voice / Simplex / Repeaters</t>
  </si>
  <si>
    <t>2400,000 MHz</t>
  </si>
  <si>
    <t>2355,000 MHz</t>
  </si>
  <si>
    <t>ATV</t>
  </si>
  <si>
    <t>2365,000 MHz</t>
  </si>
  <si>
    <t>DM</t>
  </si>
  <si>
    <t>2370,000 MHz</t>
  </si>
  <si>
    <t>2392,000 MHz</t>
  </si>
  <si>
    <t>2400 MHz</t>
  </si>
  <si>
    <t>2427 MHz</t>
  </si>
  <si>
    <t>Amateur Satelite Service</t>
  </si>
  <si>
    <t>2443 MHz</t>
  </si>
  <si>
    <t>ATV If No Satelite Uses</t>
  </si>
  <si>
    <t>-</t>
  </si>
  <si>
    <t>Frequency Center Of Activity &amp; EME</t>
  </si>
  <si>
    <t>3400,100 MHz</t>
  </si>
  <si>
    <t>3400,750 MHz</t>
  </si>
  <si>
    <t>3400,800 MHz</t>
  </si>
  <si>
    <t>3400,995 MHz</t>
  </si>
  <si>
    <t>3401,000 MHz</t>
  </si>
  <si>
    <t>3402,000 MHz</t>
  </si>
  <si>
    <t>3410,000 MHz</t>
  </si>
  <si>
    <t>Satelite Downlinks</t>
  </si>
  <si>
    <t>3420,000 MHz</t>
  </si>
  <si>
    <t>3430,000 MHz</t>
  </si>
  <si>
    <t>3450,000 MHz</t>
  </si>
  <si>
    <t>3455,000 MHz</t>
  </si>
  <si>
    <t>3475,000 MHz</t>
  </si>
  <si>
    <t>3500,000 MHz</t>
  </si>
  <si>
    <t>5668 MHz</t>
  </si>
  <si>
    <t>Satelite Uplink</t>
  </si>
  <si>
    <t>Amareur Satelite Service Uplink</t>
  </si>
  <si>
    <t>55668,200 MHz</t>
  </si>
  <si>
    <t>Satelite Uplink, NBM</t>
  </si>
  <si>
    <t>Frequency Center Of NBM Activity</t>
  </si>
  <si>
    <t>5670 MHz</t>
  </si>
  <si>
    <t>5700 MHz</t>
  </si>
  <si>
    <t>5720 MHz</t>
  </si>
  <si>
    <t>5760 MHz</t>
  </si>
  <si>
    <t>5760,200 MHz</t>
  </si>
  <si>
    <t>5760,750 MHz</t>
  </si>
  <si>
    <t>5760,800 MHz</t>
  </si>
  <si>
    <t>5760,990 MHz</t>
  </si>
  <si>
    <t>5761,000 MHz</t>
  </si>
  <si>
    <t>5762,000 MHz</t>
  </si>
  <si>
    <t>5790,000 MHz</t>
  </si>
  <si>
    <t>5790 MHz</t>
  </si>
  <si>
    <t>10,150 GHz</t>
  </si>
  <si>
    <t>10,250 GHz</t>
  </si>
  <si>
    <t>10,350 GHz</t>
  </si>
  <si>
    <t>10,3680 GHz</t>
  </si>
  <si>
    <t>10,3682 GHz</t>
  </si>
  <si>
    <t>10,36875 GHz</t>
  </si>
  <si>
    <t>10,3688 GHz</t>
  </si>
  <si>
    <t>10,36899 GHz</t>
  </si>
  <si>
    <t>10,369 GHz</t>
  </si>
  <si>
    <t>10,370 GHz</t>
  </si>
  <si>
    <t>10,452 GHz</t>
  </si>
  <si>
    <t>Satelite, ALL</t>
  </si>
  <si>
    <t>24,048 GHz</t>
  </si>
  <si>
    <t>Satelite, NBM</t>
  </si>
  <si>
    <t>24,0482 GHz</t>
  </si>
  <si>
    <t>24,04875 GHz</t>
  </si>
  <si>
    <t>24,0498 GHz</t>
  </si>
  <si>
    <t>24,0488 GHz</t>
  </si>
  <si>
    <t>24,048995 GHz</t>
  </si>
  <si>
    <t>24,049 GHz</t>
  </si>
  <si>
    <t>24,125 GHz</t>
  </si>
  <si>
    <t>Preffered For Wide-Band Equipment</t>
  </si>
  <si>
    <t>47,088 GHz</t>
  </si>
  <si>
    <t>47,090 GHz</t>
  </si>
  <si>
    <t>47,0882 GHz</t>
  </si>
  <si>
    <t>76,0322 GHz</t>
  </si>
  <si>
    <t>77,5002 GHz</t>
  </si>
  <si>
    <t>77,501 GHz</t>
  </si>
  <si>
    <t>122,251 GHz</t>
  </si>
  <si>
    <t>136,001 GHz</t>
  </si>
  <si>
    <t>248,001 GHz</t>
  </si>
  <si>
    <t>2412 MHz</t>
  </si>
  <si>
    <t>2422 MHz</t>
  </si>
  <si>
    <t>2417 MHz</t>
  </si>
  <si>
    <t>2432 MHz</t>
  </si>
  <si>
    <t>2437 MHz</t>
  </si>
  <si>
    <t>2442 MHz</t>
  </si>
  <si>
    <t>2447 MHz</t>
  </si>
  <si>
    <t>2452 MHz</t>
  </si>
  <si>
    <t>2457 MHz</t>
  </si>
  <si>
    <t>2462 MHz</t>
  </si>
  <si>
    <t>2467 MHz</t>
  </si>
  <si>
    <t>2472 MHz</t>
  </si>
  <si>
    <t>2484 MHz</t>
  </si>
  <si>
    <t>+/- 11 MHz</t>
  </si>
  <si>
    <t>4915 MHz</t>
  </si>
  <si>
    <t>5580 MHz</t>
  </si>
  <si>
    <t>90 mW</t>
  </si>
  <si>
    <t>5 GHz WLAN</t>
  </si>
  <si>
    <t>WLAN</t>
  </si>
  <si>
    <t>Frequency Center Of Channel 1 2,4 GHz WLAN</t>
  </si>
  <si>
    <t>Frequency Center Of Channel 2 2,4 GHz WLAN</t>
  </si>
  <si>
    <t>Frequency Center Of Channel 3 2,4 GHz WLAN</t>
  </si>
  <si>
    <t>Frequency Center Of Channel 4 2,4 GHz WLAN</t>
  </si>
  <si>
    <t>Frequency Center Of Channel 5 2,4 GHz WLAN</t>
  </si>
  <si>
    <t>Frequency Center Of Channel 6 2,4 GHz WLAN</t>
  </si>
  <si>
    <t>Frequency Center Of Channel 7 2,4 GHz WLAN</t>
  </si>
  <si>
    <t>Frequency Center Of Channel 8 2,4 GHz WLAN</t>
  </si>
  <si>
    <t>Frequency Center Of Channel 9 2,4 GHz WLAN</t>
  </si>
  <si>
    <t>Frequency Center Of Channel 10 2,4 GHz WLAN</t>
  </si>
  <si>
    <t>Frequency Center Of Channel 11 2,4 GHz WLAN</t>
  </si>
  <si>
    <t>Frequency Center Of Channel 12 2,4 GHz WLAN</t>
  </si>
  <si>
    <t>Frequency Center Of Channel 13 2,4 GHz WLAN</t>
  </si>
  <si>
    <t>Frequency Center Of Channel 14 2,4 GHz WLAN</t>
  </si>
  <si>
    <t>FSK441 MS Calling</t>
  </si>
  <si>
    <t>Band</t>
  </si>
  <si>
    <t>Linear</t>
  </si>
  <si>
    <t>Channel Width</t>
  </si>
  <si>
    <t>Class</t>
  </si>
  <si>
    <t>Max Power</t>
  </si>
  <si>
    <t>Use</t>
  </si>
  <si>
    <t>Mode IARU-R1</t>
  </si>
  <si>
    <t>Mode BG</t>
  </si>
  <si>
    <t>Notes</t>
  </si>
  <si>
    <t>29570 kHz</t>
  </si>
  <si>
    <t>29580 kHz</t>
  </si>
  <si>
    <t>RX 29590 kHz</t>
  </si>
  <si>
    <t>29670 kHz</t>
  </si>
  <si>
    <t>29680 kHz</t>
  </si>
  <si>
    <t>144900 kHz</t>
  </si>
  <si>
    <t>145,600 kHz</t>
  </si>
  <si>
    <t>145,625 kHz</t>
  </si>
  <si>
    <t>145,700 kHz</t>
  </si>
  <si>
    <t>145,725 kHz</t>
  </si>
  <si>
    <t>145,650 kHz</t>
  </si>
  <si>
    <t>145,750 kHz</t>
  </si>
  <si>
    <t>145,675 kHz</t>
  </si>
  <si>
    <t>145,775 kHz</t>
  </si>
  <si>
    <t>RU68: TX 431,000 / RX 438,600 / Shift -7,600 MHz</t>
  </si>
  <si>
    <t>RU69: TX 431,025 / RX 438,625 / Shift -7,600 MHz</t>
  </si>
  <si>
    <t>RU70: TX 431,050 / RX 438,650 / Shift -7,600 MHz</t>
  </si>
  <si>
    <t>RU71: TX 431,075 / RX 438,675 / Shift -7,600 MHz</t>
  </si>
  <si>
    <t>RU72: TX 431,100 / RX 438,700 / Shift -7,600 MHz</t>
  </si>
  <si>
    <t>RU73: TX 431,125 / RX 438,725 / Shift -7,600 MHz</t>
  </si>
  <si>
    <t>RU74: TX 431,150 / RX 438,750 / Shift -7,600 MHz</t>
  </si>
  <si>
    <t>RU75: TX 431,175 / RX 438,775 / Shift -7,600 MHz</t>
  </si>
  <si>
    <t>RU76: TX 431,200 / RX 438,800 / Shift -7,600 MHz</t>
  </si>
  <si>
    <t>RU77: TX 431,225 / RX 438,825 / Shift -7,600 MHz</t>
  </si>
  <si>
    <t>RU78: TX 431,250 / RX 438,850 / Shift -7,600 MHz</t>
  </si>
  <si>
    <t>RU79: TX 431,275 / RX 438,875 / Shift -7,600 MHz</t>
  </si>
  <si>
    <t>RU80: TX 431,300 / RX 438,900 / Shift -7,600 MHz</t>
  </si>
  <si>
    <t>RU81: TX 431,325 / RX 438,925 / Shift -7,600 MHz</t>
  </si>
  <si>
    <t>RU82: TX 431,350 / RX 438,950 / Shift -7,600 MHz</t>
  </si>
  <si>
    <t>RU83: TX 431,375 / RX 438,975 / Shift -7,600 MHz</t>
  </si>
  <si>
    <t>RU84: TX 431,400 / RX 439,000 / Shift -7,600 MHz</t>
  </si>
  <si>
    <t>RU85: TX 431,425 / RX 439,025 / Shift -7,600 MHz</t>
  </si>
  <si>
    <t>RU86: TX 431,450 / RX 439,050 / Shift -7,600 MHz</t>
  </si>
  <si>
    <t>RU87: TX 431,475 / RX 439,075 / Shift -7,600 MHz</t>
  </si>
  <si>
    <t>RU88: TX 431,500 / RX 439,100 / Shift -7,600 MHz</t>
  </si>
  <si>
    <t>RU89: TX 431,525 / RX 439,125 / Shift -7,600 MHz</t>
  </si>
  <si>
    <t>RU90: TX 431,550 / RX 439,150 / Shift -7,600 MHz</t>
  </si>
  <si>
    <t>RU91: TX 431,575 / RX 439,175 / Shift -7,600 MHz</t>
  </si>
  <si>
    <t>RU92: TX 431,600 / RX 439,200 / Shift -7,600 MHz</t>
  </si>
  <si>
    <t>RU93: TX 431,625 / RX 439,225 / Shift -7,600 MHz</t>
  </si>
  <si>
    <t>RU94: TX 431,650 / RX 439,250 / Shift -7,600 MHz</t>
  </si>
  <si>
    <t>RU95: TX 431,675 / RX 439,275 / Shift -7,600 MHz</t>
  </si>
  <si>
    <t>RU96: TX 431,700 / RX 439,300 / Shift -7,600 MHz</t>
  </si>
  <si>
    <t>RU97: TX 431,725 / RX 439,325 / Shift -7,600 MHz</t>
  </si>
  <si>
    <t>RU98: TX 431,750 / RX 439,350 / Shift -7,600 MHz</t>
  </si>
  <si>
    <t>RU99: TX 431,775 / RX 439,375 / Shift -7,600 MHz</t>
  </si>
  <si>
    <t>RU100: TX 431,800 / RX 439,400 / Shift -7,600 MHz</t>
  </si>
  <si>
    <t>RU101: TX 431,825 / RX 439,425 / Shift -7,600 MHz</t>
  </si>
  <si>
    <t>RU102: TX 431,850 / RX 439,450 / Shift -7,600 MHz</t>
  </si>
  <si>
    <t>RU103: TX 431,875 / RX 439,475 / Shift -7,600 MHz</t>
  </si>
  <si>
    <t>RU104: TX 431,900 / RX 439,500 / Shift -7,600 MHz</t>
  </si>
  <si>
    <t>RU105: TX 431,925 / RX 439,525 / Shift -7,600 MHz</t>
  </si>
  <si>
    <t>RU106: TX 431,950 / RX 439,550 / Shift -7,600 MHz</t>
  </si>
  <si>
    <t>RU107: TX 431,975 / RX 439,575 / Shift -7,600 MHz</t>
  </si>
  <si>
    <t>RU108: TX 432,000 / RX 439,600 / Shift -7,600 MHz</t>
  </si>
  <si>
    <t>RU109: TX 432,025 / RX 439,625 / Shift -7,600 MHz</t>
  </si>
  <si>
    <t>RU110: TX 432,050 / RX 439,650 / Shift -7,600 MHz</t>
  </si>
  <si>
    <t>RU111: TX 432,075 / RX 439,675 / Shift -7,600 MHz</t>
  </si>
  <si>
    <t>RU112: TX 432,100 / RX 439,700 / Shift -7,600 MHz</t>
  </si>
  <si>
    <t>RU113: TX 432,125 / RX 439,725 / Shift -7,600 MHz</t>
  </si>
  <si>
    <t>RU114: TX 432,150 / RX 439,750 / Shift -7,600 MHz</t>
  </si>
  <si>
    <t>RU115: TX 432,175 / RX 439,775 / Shift -7,600 MHz</t>
  </si>
  <si>
    <t>RS1: TX 1242,025 / RX 1270,025 / Shift -28,000 MHz</t>
  </si>
  <si>
    <t>RS2: TX 1242,050 / RX 1270,050 / Shift -28,000 MHz</t>
  </si>
  <si>
    <t>RS3: TX 1242,075 / RX 1270,075 / Shift -28,000 MHz</t>
  </si>
  <si>
    <t>RS4: TX 1242,100 / RX 1270,100 / Shift -28,000 MHz</t>
  </si>
  <si>
    <t>RS5: TX 1242,025 / RX 1270,025 / Shift -28,000 MHz</t>
  </si>
  <si>
    <t>RS6: TX 1242,050 / RX 1270,050 / Shift -28,000 MHz</t>
  </si>
  <si>
    <t>RS7: TX 1242,075 / RX 1270,075 / Shift -28,000 MHz</t>
  </si>
  <si>
    <t>RS8: TX 1242,100 / RX 1270,100 / Shift -28,000 MHz</t>
  </si>
  <si>
    <t>RM1: TX 1297,025 / RX 1291,025 / Shift -6,000 MHz</t>
  </si>
  <si>
    <t>RM2: TX 1297,050 / RX 1291,050 / Shift -6,000 MHz</t>
  </si>
  <si>
    <t>RM3: TX 1297,075 / RX 1291,075 / Shift -6,000 MHz</t>
  </si>
  <si>
    <t>RM4: TX 1297,100 / RX 1291,100 / Shift -6,000 MHz</t>
  </si>
  <si>
    <t>RM5: TX 1297,125 / RX 1291,125 / Shift -6,000 MHz</t>
  </si>
  <si>
    <t>RM6: TX 1297,150 / RX 1291,150 / Shift -6,000 MHz</t>
  </si>
  <si>
    <t>RM7: TX 1297,175 / RX 1291,175 / Shift -6,000 MHz</t>
  </si>
  <si>
    <t>RM8: TX 1297,200 / RX 1291,200 / Shift -6,000 MHz</t>
  </si>
  <si>
    <t>RM9: TX 1297,225 / RX 1291,225 / Shift -6,000 MHz</t>
  </si>
  <si>
    <t>RM10: TX 1297,250 / RX 1291,250 / Shift -6,000 MHz</t>
  </si>
  <si>
    <t>RM11: TX 1297,275 / RX 1291,275 / Shift -6,000 MHz</t>
  </si>
  <si>
    <t>RM12: TX 1297,300 / RX 1291,300 / Shift -6,000 MHz</t>
  </si>
  <si>
    <t>RM13: TX 1297,325 / RX 1291,325 / Shift -6,000 MHz</t>
  </si>
  <si>
    <t>RM14: TX 1297,350 / RX 1291,350 / Shift -6,000 MHz</t>
  </si>
  <si>
    <t>RM15: TX 1297,375 / RX 1291,375 / Shift -6,000 MHz</t>
  </si>
  <si>
    <t>RM16: TX 1297,400 / RX 1291,400 / Shift -6,000 MHz</t>
  </si>
  <si>
    <t>RM17: TX 1297,425 / RX 1291,425 / Shift -6,000 MHz</t>
  </si>
  <si>
    <t>RM18: TX 1297,450 / RX 1291,450 / Shift -6,000 MHz</t>
  </si>
  <si>
    <t>RM19: TX 1297,475 / RX 1291,475 / Shift -6,000 MHz</t>
  </si>
  <si>
    <t>RH1: RX / Shift +0,100 MHz</t>
  </si>
  <si>
    <t>RH2: RX / Shift +0,100 MHz</t>
  </si>
  <si>
    <t>RH3: RX / Shift +0,100 MHz</t>
  </si>
  <si>
    <t>RH4: RX / Shift +0,100 MHz</t>
  </si>
  <si>
    <t>RH1: TX / Shift +0,100 MHz</t>
  </si>
  <si>
    <t>RH2: TX / Shift +0,100 MHz</t>
  </si>
  <si>
    <t>RH3: TX / Shift +0,100 MHz</t>
  </si>
  <si>
    <t>RH4: TX / Shift +0,100 MHz</t>
  </si>
  <si>
    <t>Not Approved In Bulgaria HAM Band</t>
  </si>
  <si>
    <t>N/A</t>
  </si>
  <si>
    <t>145,000 kHz</t>
  </si>
  <si>
    <t>145,025 kHz</t>
  </si>
  <si>
    <t>145,050 kHz</t>
  </si>
  <si>
    <t>145,075 kHz</t>
  </si>
  <si>
    <t>145,125 kHz</t>
  </si>
  <si>
    <t>145,100 kHz</t>
  </si>
  <si>
    <t>145,150 kHz</t>
  </si>
  <si>
    <t>145,175 kHz</t>
  </si>
  <si>
    <t>RV48 Input: RX 145,600 / Shift RX-0,600 MHz</t>
  </si>
  <si>
    <t>RV50 Input: RX 145,625 / Shift RX-0,600 MHz</t>
  </si>
  <si>
    <t>RV52 Input: RX 145,650 / Shift RX-0,600 MHz</t>
  </si>
  <si>
    <t>RV54 Input: RX 145,675 / Shift RX-0,600 MHz</t>
  </si>
  <si>
    <t>RV56 Input: RX 145,700 / Shift RX-0,600 MHz</t>
  </si>
  <si>
    <t>RV58 Input: RX 145,725 / Shift RX-0,600 MHz</t>
  </si>
  <si>
    <t>RV60 Input: RX 145,750 / Shift RX-0,600 MHz</t>
  </si>
  <si>
    <t>RV62 Input: RX 145,775 / Shift RX-0,600 MHz</t>
  </si>
  <si>
    <t>Разрешен само за България</t>
  </si>
  <si>
    <t>RV48 Output: TX / Shift RX-0,600 MHz</t>
  </si>
  <si>
    <t>RV50 Output: TX / Shift RX-0,600 MHz</t>
  </si>
  <si>
    <t>RV52 Output: TX / Shift RX-0,600 MHz</t>
  </si>
  <si>
    <t>RV54 Output: TX / Shift RX-0,600 MHz</t>
  </si>
  <si>
    <t>RV56 Output: TX / Shift RX-0,600 MHz</t>
  </si>
  <si>
    <t>RV58 Output: TX / Shift RX-0,600 MHz</t>
  </si>
  <si>
    <t>RV60 Output: TX / Shift RX-0,600 MHz</t>
  </si>
  <si>
    <t>RV62 Output: TX / Shift RX-0,600 MHz</t>
  </si>
  <si>
    <t>RV28 Output: TX / Shift RX-0,6 MHz; ATV Talk Back</t>
  </si>
  <si>
    <t>RV28 Input: RX / Shift RX-0,6 MHz FM Internet Voice Gateway</t>
  </si>
  <si>
    <t>430250 kHz</t>
  </si>
  <si>
    <t>etc. to</t>
  </si>
  <si>
    <t>RU3 Input: TX 431,6375 / RX 430,0375 / Shift +1,600 MHz</t>
  </si>
  <si>
    <t>RU2 Input: TX 431,6250 / RX 430,0250 / Shift +1,600 MHz</t>
  </si>
  <si>
    <t>RU4 Input: TX 431,6500 / RX 430,0500 / Shift +1,600 MHz</t>
  </si>
  <si>
    <t>RU30 Input: TX 431,9750 / RX 430,3750 / Shift +1,600 MHz</t>
  </si>
  <si>
    <t>Digital Communication Links</t>
  </si>
  <si>
    <t>430575,0 kHz</t>
  </si>
  <si>
    <t>430025,0 kHz</t>
  </si>
  <si>
    <t>430037,5 kHz</t>
  </si>
  <si>
    <t>430050,0 kHz</t>
  </si>
  <si>
    <t>430375,0 kHz</t>
  </si>
  <si>
    <t>430400,0 kHz</t>
  </si>
  <si>
    <t>430600,0 kHz</t>
  </si>
  <si>
    <t>430925,0 kHz</t>
  </si>
  <si>
    <t>Digital Communication Repeaters</t>
  </si>
  <si>
    <t>20000 kHz</t>
  </si>
  <si>
    <t>431025,0 kHz</t>
  </si>
  <si>
    <t>Multy Mode Channels</t>
  </si>
  <si>
    <t>SSB: под 10 MHz - LSB, над 10 MHz - USB;</t>
  </si>
  <si>
    <t>ALL значи: A1(A,B,C,D), A2(A,B,C,D), A3(C,E), F1(A,B,C), F2(A,C,D), F3(C,E,F), G3(C,E,F), J2(A,B,C,D), J3(C,E,F), R3(C,E);</t>
  </si>
  <si>
    <t>Не се провеждат състезания на 10 MHz, 18 MHz и 24 MHz;</t>
  </si>
  <si>
    <t>Подвижните радиостанции освен другите ограничения не могат да превишават 50 W;</t>
  </si>
  <si>
    <t>Носимите радиостанции  освен другите ограничения не могат да превишават 10 W;</t>
  </si>
  <si>
    <t>Диапазоните за състезания е желателно да се уточняват с IARU преди всяко състезание - възможни са чести промени;</t>
  </si>
  <si>
    <t>В честотния план са включени и нерадиолюбителски честоти, които  могат да се използват без лиценз с ограничена мощност и важни аварийни честоти;</t>
  </si>
  <si>
    <t>За по-подробна информация, технически особености и тълкуване на термини и съкращения - вж. документите на IARU-R1 за HF,  VHF и Beacons;</t>
  </si>
  <si>
    <t>Част от репитрите са само маркирани;</t>
  </si>
  <si>
    <t>472.000 kHz</t>
  </si>
  <si>
    <t>479.000 kHz</t>
  </si>
  <si>
    <t>2000 kHz</t>
  </si>
  <si>
    <t>Оцветяванията вляво от цветната колона означават някаква характерна честота;</t>
  </si>
  <si>
    <t>Оцветяванията вдясно от цветната колона означават репитри.</t>
  </si>
  <si>
    <t>5275 kHz</t>
  </si>
  <si>
    <t>5450 kHz</t>
  </si>
  <si>
    <t>80 m</t>
  </si>
  <si>
    <t>5250 kHz</t>
  </si>
  <si>
    <t>60 m</t>
  </si>
  <si>
    <t>150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</si>
</sst>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 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5" borderId="0" xfId="0" applyFont="1" applyFill="1"/>
    <xf numFmtId="0" fontId="0" fillId="5" borderId="0" xfId="0" applyFill="1"/>
    <xf numFmtId="0" fontId="0" fillId="0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5" borderId="1" xfId="0" applyFill="1" applyBorder="1" applyAlignment="1"/>
    <xf numFmtId="0" fontId="0" fillId="8" borderId="1" xfId="0" applyFill="1" applyBorder="1" applyAlignment="1"/>
    <xf numFmtId="0" fontId="0" fillId="0" borderId="1" xfId="0" applyFill="1" applyBorder="1" applyAlignment="1"/>
    <xf numFmtId="0" fontId="0" fillId="6" borderId="1" xfId="0" applyFill="1" applyBorder="1" applyAlignment="1"/>
    <xf numFmtId="0" fontId="0" fillId="5" borderId="1" xfId="0" quotePrefix="1" applyFill="1" applyBorder="1" applyAlignment="1">
      <alignment horizontal="center"/>
    </xf>
    <xf numFmtId="49" fontId="0" fillId="2" borderId="1" xfId="0" quotePrefix="1" applyNumberFormat="1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2" borderId="1" xfId="0" applyFill="1" applyBorder="1" applyAlignment="1"/>
    <xf numFmtId="0" fontId="0" fillId="13" borderId="1" xfId="0" applyFill="1" applyBorder="1" applyAlignment="1"/>
    <xf numFmtId="0" fontId="0" fillId="2" borderId="1" xfId="0" quotePrefix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14" borderId="1" xfId="0" applyFont="1" applyFill="1" applyBorder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1"/>
  <sheetViews>
    <sheetView tabSelected="1" zoomScale="125" zoomScaleNormal="125" zoomScalePageLayoutView="125" workbookViewId="0">
      <selection activeCell="J562" sqref="J562"/>
    </sheetView>
  </sheetViews>
  <sheetFormatPr baseColWidth="10" defaultColWidth="8.83203125" defaultRowHeight="14" x14ac:dyDescent="0"/>
  <cols>
    <col min="1" max="1" width="5.5" style="1" customWidth="1"/>
    <col min="2" max="2" width="6.83203125" style="1" bestFit="1" customWidth="1"/>
    <col min="3" max="3" width="13.6640625" style="1" customWidth="1"/>
    <col min="4" max="4" width="13.5" style="1" customWidth="1"/>
    <col min="5" max="5" width="2.6640625" style="1" customWidth="1"/>
    <col min="6" max="6" width="2.5" style="1" customWidth="1"/>
    <col min="7" max="7" width="2.83203125" style="1" customWidth="1"/>
    <col min="8" max="8" width="15.5" style="1" bestFit="1" customWidth="1"/>
    <col min="9" max="9" width="8.83203125" style="1"/>
    <col min="10" max="10" width="11" style="1" customWidth="1"/>
    <col min="11" max="11" width="10.5" style="1" bestFit="1" customWidth="1"/>
    <col min="12" max="12" width="38.1640625" style="1" customWidth="1"/>
    <col min="13" max="13" width="23.83203125" style="1" bestFit="1" customWidth="1"/>
    <col min="14" max="14" width="72.5" style="2" bestFit="1" customWidth="1"/>
  </cols>
  <sheetData>
    <row r="2" spans="1:14">
      <c r="B2" s="12" t="s">
        <v>361</v>
      </c>
      <c r="H2" s="3"/>
    </row>
    <row r="3" spans="1:14">
      <c r="C3" s="82" t="s">
        <v>1919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>
      <c r="C4" s="82" t="s">
        <v>1920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>
      <c r="C5" s="82" t="s">
        <v>1921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>
      <c r="C6" s="82" t="s">
        <v>1922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4">
      <c r="C7" s="82" t="s">
        <v>1923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>
      <c r="C8" s="82" t="s">
        <v>1924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1:14">
      <c r="C9" s="82" t="s">
        <v>1925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1:14">
      <c r="C10" s="82" t="s">
        <v>1926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</row>
    <row r="11" spans="1:14">
      <c r="C11" s="21" t="s">
        <v>1927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>
      <c r="C12" s="67" t="s">
        <v>1931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4">
      <c r="C13" s="67" t="s">
        <v>1932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pans="1:14"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s="60" customFormat="1">
      <c r="A15" s="86" t="s">
        <v>1765</v>
      </c>
      <c r="B15" s="86"/>
      <c r="C15" s="86"/>
      <c r="D15" s="86"/>
      <c r="E15" s="86" t="s">
        <v>1766</v>
      </c>
      <c r="F15" s="86"/>
      <c r="G15" s="86"/>
      <c r="H15" s="58" t="s">
        <v>1767</v>
      </c>
      <c r="I15" s="58" t="s">
        <v>1768</v>
      </c>
      <c r="J15" s="58" t="s">
        <v>1769</v>
      </c>
      <c r="K15" s="58" t="s">
        <v>1770</v>
      </c>
      <c r="L15" s="58" t="s">
        <v>1771</v>
      </c>
      <c r="M15" s="58" t="s">
        <v>1772</v>
      </c>
      <c r="N15" s="59" t="s">
        <v>1773</v>
      </c>
    </row>
    <row r="16" spans="1:14">
      <c r="A16" s="71" t="s">
        <v>0</v>
      </c>
      <c r="B16" s="71" t="s">
        <v>10</v>
      </c>
      <c r="C16" s="22" t="s">
        <v>369</v>
      </c>
      <c r="D16" s="22" t="s">
        <v>365</v>
      </c>
      <c r="E16" s="22"/>
      <c r="F16" s="23"/>
      <c r="G16" s="22"/>
      <c r="H16" s="22" t="s">
        <v>6</v>
      </c>
      <c r="I16" s="22">
        <v>1</v>
      </c>
      <c r="J16" s="22" t="s">
        <v>1</v>
      </c>
      <c r="K16" s="22" t="s">
        <v>26</v>
      </c>
      <c r="L16" s="22" t="s">
        <v>5</v>
      </c>
      <c r="M16" s="22" t="s">
        <v>57</v>
      </c>
      <c r="N16" s="24"/>
    </row>
    <row r="17" spans="1:14">
      <c r="A17" s="87"/>
      <c r="B17" s="87"/>
      <c r="C17" s="22" t="s">
        <v>369</v>
      </c>
      <c r="D17" s="22" t="s">
        <v>366</v>
      </c>
      <c r="E17" s="22"/>
      <c r="F17" s="23"/>
      <c r="G17" s="22"/>
      <c r="H17" s="22" t="s">
        <v>6</v>
      </c>
      <c r="I17" s="22">
        <v>1</v>
      </c>
      <c r="J17" s="22" t="s">
        <v>1</v>
      </c>
      <c r="K17" s="22" t="s">
        <v>26</v>
      </c>
      <c r="L17" s="22" t="s">
        <v>5</v>
      </c>
      <c r="M17" s="22" t="s">
        <v>57</v>
      </c>
      <c r="N17" s="24" t="s">
        <v>362</v>
      </c>
    </row>
    <row r="18" spans="1:14">
      <c r="A18" s="87"/>
      <c r="B18" s="87"/>
      <c r="C18" s="22" t="s">
        <v>370</v>
      </c>
      <c r="D18" s="22" t="s">
        <v>367</v>
      </c>
      <c r="E18" s="22"/>
      <c r="F18" s="23"/>
      <c r="G18" s="22"/>
      <c r="H18" s="22" t="s">
        <v>6</v>
      </c>
      <c r="I18" s="22">
        <v>1</v>
      </c>
      <c r="J18" s="22" t="s">
        <v>1</v>
      </c>
      <c r="K18" s="22" t="s">
        <v>26</v>
      </c>
      <c r="L18" s="22" t="s">
        <v>5</v>
      </c>
      <c r="M18" s="22" t="s">
        <v>57</v>
      </c>
      <c r="N18" s="24" t="s">
        <v>363</v>
      </c>
    </row>
    <row r="19" spans="1:14">
      <c r="A19" s="87"/>
      <c r="B19" s="87"/>
      <c r="C19" s="22" t="s">
        <v>366</v>
      </c>
      <c r="D19" s="22" t="s">
        <v>368</v>
      </c>
      <c r="E19" s="22"/>
      <c r="F19" s="23"/>
      <c r="G19" s="22"/>
      <c r="H19" s="22" t="s">
        <v>6</v>
      </c>
      <c r="I19" s="22">
        <v>1</v>
      </c>
      <c r="J19" s="22" t="s">
        <v>1</v>
      </c>
      <c r="K19" s="22" t="s">
        <v>26</v>
      </c>
      <c r="L19" s="22" t="s">
        <v>5</v>
      </c>
      <c r="M19" s="22" t="s">
        <v>57</v>
      </c>
      <c r="N19" s="24" t="s">
        <v>19</v>
      </c>
    </row>
    <row r="20" spans="1:14">
      <c r="A20" s="87"/>
      <c r="B20" s="87"/>
      <c r="C20" s="22" t="s">
        <v>367</v>
      </c>
      <c r="D20" s="22" t="s">
        <v>364</v>
      </c>
      <c r="E20" s="22"/>
      <c r="F20" s="23"/>
      <c r="G20" s="22"/>
      <c r="H20" s="22" t="s">
        <v>6</v>
      </c>
      <c r="I20" s="22">
        <v>1</v>
      </c>
      <c r="J20" s="22" t="s">
        <v>1</v>
      </c>
      <c r="K20" s="22" t="s">
        <v>26</v>
      </c>
      <c r="L20" s="22" t="s">
        <v>5</v>
      </c>
      <c r="M20" s="22" t="s">
        <v>57</v>
      </c>
      <c r="N20" s="24" t="s">
        <v>19</v>
      </c>
    </row>
    <row r="21" spans="1:14">
      <c r="A21" s="87"/>
      <c r="B21" s="87"/>
      <c r="C21" s="22" t="s">
        <v>368</v>
      </c>
      <c r="D21" s="22" t="s">
        <v>373</v>
      </c>
      <c r="E21" s="22"/>
      <c r="F21" s="23"/>
      <c r="G21" s="22"/>
      <c r="H21" s="22" t="s">
        <v>6</v>
      </c>
      <c r="I21" s="22">
        <v>1</v>
      </c>
      <c r="J21" s="22" t="s">
        <v>1</v>
      </c>
      <c r="K21" s="22" t="s">
        <v>26</v>
      </c>
      <c r="L21" s="22" t="s">
        <v>5</v>
      </c>
      <c r="M21" s="22" t="s">
        <v>57</v>
      </c>
      <c r="N21" s="24" t="s">
        <v>374</v>
      </c>
    </row>
    <row r="22" spans="1:14">
      <c r="A22" s="87"/>
      <c r="B22" s="87"/>
      <c r="C22" s="22" t="s">
        <v>373</v>
      </c>
      <c r="D22" s="22" t="s">
        <v>376</v>
      </c>
      <c r="E22" s="22"/>
      <c r="F22" s="23"/>
      <c r="G22" s="22"/>
      <c r="H22" s="22" t="s">
        <v>6</v>
      </c>
      <c r="I22" s="22">
        <v>1</v>
      </c>
      <c r="J22" s="22" t="s">
        <v>1</v>
      </c>
      <c r="K22" s="22" t="s">
        <v>26</v>
      </c>
      <c r="L22" s="22" t="s">
        <v>5</v>
      </c>
      <c r="M22" s="22" t="s">
        <v>57</v>
      </c>
      <c r="N22" s="24" t="s">
        <v>375</v>
      </c>
    </row>
    <row r="23" spans="1:14">
      <c r="A23" s="87"/>
      <c r="B23" s="87"/>
      <c r="C23" s="79" t="s">
        <v>376</v>
      </c>
      <c r="D23" s="79"/>
      <c r="E23" s="23"/>
      <c r="F23" s="23"/>
      <c r="G23" s="22"/>
      <c r="H23" s="22" t="s">
        <v>6</v>
      </c>
      <c r="I23" s="22">
        <v>1</v>
      </c>
      <c r="J23" s="22" t="s">
        <v>1</v>
      </c>
      <c r="K23" s="22" t="s">
        <v>26</v>
      </c>
      <c r="L23" s="22" t="s">
        <v>5</v>
      </c>
      <c r="M23" s="22" t="s">
        <v>57</v>
      </c>
      <c r="N23" s="24" t="s">
        <v>377</v>
      </c>
    </row>
    <row r="24" spans="1:14">
      <c r="A24" s="87"/>
      <c r="B24" s="87"/>
      <c r="C24" s="22" t="s">
        <v>376</v>
      </c>
      <c r="D24" s="22" t="s">
        <v>365</v>
      </c>
      <c r="E24" s="22"/>
      <c r="F24" s="23"/>
      <c r="G24" s="22"/>
      <c r="H24" s="22" t="s">
        <v>6</v>
      </c>
      <c r="I24" s="22">
        <v>1</v>
      </c>
      <c r="J24" s="22" t="s">
        <v>1</v>
      </c>
      <c r="K24" s="22" t="s">
        <v>26</v>
      </c>
      <c r="L24" s="22" t="s">
        <v>5</v>
      </c>
      <c r="M24" s="22" t="s">
        <v>57</v>
      </c>
      <c r="N24" s="24" t="s">
        <v>375</v>
      </c>
    </row>
    <row r="25" spans="1:14">
      <c r="A25" s="72"/>
      <c r="B25" s="72"/>
      <c r="C25" s="22" t="s">
        <v>376</v>
      </c>
      <c r="D25" s="22" t="s">
        <v>365</v>
      </c>
      <c r="E25" s="22"/>
      <c r="F25" s="23"/>
      <c r="G25" s="22"/>
      <c r="H25" s="22" t="s">
        <v>6</v>
      </c>
      <c r="I25" s="22">
        <v>1</v>
      </c>
      <c r="J25" s="22" t="s">
        <v>1</v>
      </c>
      <c r="K25" s="22" t="s">
        <v>26</v>
      </c>
      <c r="L25" s="22" t="s">
        <v>5</v>
      </c>
      <c r="M25" s="22" t="s">
        <v>57</v>
      </c>
      <c r="N25" s="24" t="s">
        <v>378</v>
      </c>
    </row>
    <row r="26" spans="1:14">
      <c r="A26" s="68" t="s">
        <v>2</v>
      </c>
      <c r="B26" s="68" t="s">
        <v>11</v>
      </c>
      <c r="C26" s="70" t="s">
        <v>1928</v>
      </c>
      <c r="D26" s="70" t="s">
        <v>1929</v>
      </c>
      <c r="E26" s="70"/>
      <c r="F26" s="23"/>
      <c r="G26" s="70"/>
      <c r="H26" s="70" t="s">
        <v>6</v>
      </c>
      <c r="I26" s="70">
        <v>1</v>
      </c>
      <c r="J26" s="70" t="s">
        <v>1</v>
      </c>
      <c r="K26" s="70" t="s">
        <v>26</v>
      </c>
      <c r="L26" s="70" t="s">
        <v>5</v>
      </c>
      <c r="M26" s="70" t="s">
        <v>57</v>
      </c>
      <c r="N26" s="24" t="s">
        <v>19</v>
      </c>
    </row>
    <row r="27" spans="1:14" s="17" customFormat="1">
      <c r="A27" s="26" t="s">
        <v>2</v>
      </c>
      <c r="B27" s="26" t="s">
        <v>11</v>
      </c>
      <c r="C27" s="26" t="s">
        <v>371</v>
      </c>
      <c r="D27" s="26" t="s">
        <v>372</v>
      </c>
      <c r="E27" s="26"/>
      <c r="F27" s="27"/>
      <c r="G27" s="26"/>
      <c r="H27" s="26" t="s">
        <v>27</v>
      </c>
      <c r="I27" s="26" t="s">
        <v>27</v>
      </c>
      <c r="J27" s="26" t="s">
        <v>27</v>
      </c>
      <c r="K27" s="26" t="s">
        <v>27</v>
      </c>
      <c r="L27" s="26" t="s">
        <v>27</v>
      </c>
      <c r="M27" s="26" t="s">
        <v>27</v>
      </c>
      <c r="N27" s="28" t="s">
        <v>1871</v>
      </c>
    </row>
    <row r="28" spans="1:14" s="17" customFormat="1">
      <c r="A28" s="26" t="s">
        <v>2</v>
      </c>
      <c r="B28" s="26" t="s">
        <v>11</v>
      </c>
      <c r="C28" s="84" t="s">
        <v>386</v>
      </c>
      <c r="D28" s="84"/>
      <c r="E28" s="26"/>
      <c r="F28" s="27"/>
      <c r="G28" s="26"/>
      <c r="H28" s="26" t="s">
        <v>27</v>
      </c>
      <c r="I28" s="26" t="s">
        <v>27</v>
      </c>
      <c r="J28" s="26" t="s">
        <v>27</v>
      </c>
      <c r="K28" s="26" t="s">
        <v>27</v>
      </c>
      <c r="L28" s="26" t="s">
        <v>27</v>
      </c>
      <c r="M28" s="26" t="s">
        <v>27</v>
      </c>
      <c r="N28" s="28" t="s">
        <v>387</v>
      </c>
    </row>
    <row r="29" spans="1:14">
      <c r="A29" s="71" t="s">
        <v>2</v>
      </c>
      <c r="B29" s="71" t="s">
        <v>9</v>
      </c>
      <c r="C29" s="22" t="s">
        <v>14</v>
      </c>
      <c r="D29" s="22" t="s">
        <v>15</v>
      </c>
      <c r="E29" s="22"/>
      <c r="F29" s="29"/>
      <c r="G29" s="22"/>
      <c r="H29" s="22" t="s">
        <v>6</v>
      </c>
      <c r="I29" s="22">
        <v>1</v>
      </c>
      <c r="J29" s="22" t="s">
        <v>3</v>
      </c>
      <c r="K29" s="22" t="s">
        <v>26</v>
      </c>
      <c r="L29" s="22" t="s">
        <v>19</v>
      </c>
      <c r="M29" s="22" t="s">
        <v>59</v>
      </c>
      <c r="N29" s="24"/>
    </row>
    <row r="30" spans="1:14">
      <c r="A30" s="87"/>
      <c r="B30" s="87"/>
      <c r="C30" s="22" t="s">
        <v>15</v>
      </c>
      <c r="D30" s="22" t="s">
        <v>16</v>
      </c>
      <c r="E30" s="22"/>
      <c r="F30" s="29"/>
      <c r="G30" s="22"/>
      <c r="H30" s="22" t="s">
        <v>6</v>
      </c>
      <c r="I30" s="22">
        <v>1</v>
      </c>
      <c r="J30" s="22" t="s">
        <v>3</v>
      </c>
      <c r="K30" s="22" t="s">
        <v>28</v>
      </c>
      <c r="L30" s="22" t="s">
        <v>19</v>
      </c>
      <c r="M30" s="22" t="s">
        <v>59</v>
      </c>
      <c r="N30" s="24"/>
    </row>
    <row r="31" spans="1:14" ht="15">
      <c r="A31" s="87"/>
      <c r="B31" s="87"/>
      <c r="C31" s="79" t="s">
        <v>16</v>
      </c>
      <c r="D31" s="79"/>
      <c r="E31" s="29"/>
      <c r="F31" s="29"/>
      <c r="G31" s="22"/>
      <c r="H31" s="22" t="s">
        <v>6</v>
      </c>
      <c r="I31" s="22">
        <v>1</v>
      </c>
      <c r="J31" s="22" t="s">
        <v>3</v>
      </c>
      <c r="K31" s="22" t="s">
        <v>28</v>
      </c>
      <c r="L31" s="22" t="s">
        <v>19</v>
      </c>
      <c r="M31" s="22" t="s">
        <v>59</v>
      </c>
      <c r="N31" s="30" t="s">
        <v>235</v>
      </c>
    </row>
    <row r="32" spans="1:14">
      <c r="A32" s="87"/>
      <c r="B32" s="87"/>
      <c r="C32" s="22" t="s">
        <v>16</v>
      </c>
      <c r="D32" s="22" t="s">
        <v>7</v>
      </c>
      <c r="E32" s="22"/>
      <c r="F32" s="29"/>
      <c r="G32" s="22"/>
      <c r="H32" s="22" t="s">
        <v>6</v>
      </c>
      <c r="I32" s="22">
        <v>1</v>
      </c>
      <c r="J32" s="22" t="s">
        <v>3</v>
      </c>
      <c r="K32" s="22" t="s">
        <v>28</v>
      </c>
      <c r="L32" s="22" t="s">
        <v>19</v>
      </c>
      <c r="M32" s="22" t="s">
        <v>59</v>
      </c>
      <c r="N32" s="24"/>
    </row>
    <row r="33" spans="1:14">
      <c r="A33" s="87"/>
      <c r="B33" s="87"/>
      <c r="C33" s="22" t="s">
        <v>7</v>
      </c>
      <c r="D33" s="22" t="s">
        <v>17</v>
      </c>
      <c r="E33" s="22"/>
      <c r="F33" s="29"/>
      <c r="G33" s="22"/>
      <c r="H33" s="22" t="s">
        <v>8</v>
      </c>
      <c r="I33" s="22">
        <v>1</v>
      </c>
      <c r="J33" s="22" t="s">
        <v>3</v>
      </c>
      <c r="K33" s="22" t="s">
        <v>28</v>
      </c>
      <c r="L33" s="22" t="s">
        <v>4</v>
      </c>
      <c r="M33" s="22" t="s">
        <v>59</v>
      </c>
      <c r="N33" s="24"/>
    </row>
    <row r="34" spans="1:14">
      <c r="A34" s="87"/>
      <c r="B34" s="87"/>
      <c r="C34" s="70" t="s">
        <v>17</v>
      </c>
      <c r="D34" s="70" t="s">
        <v>58</v>
      </c>
      <c r="E34" s="70"/>
      <c r="F34" s="29"/>
      <c r="G34" s="70"/>
      <c r="H34" s="70" t="s">
        <v>8</v>
      </c>
      <c r="I34" s="70">
        <v>1</v>
      </c>
      <c r="J34" s="70" t="s">
        <v>3</v>
      </c>
      <c r="K34" s="70" t="s">
        <v>28</v>
      </c>
      <c r="L34" s="70" t="s">
        <v>20</v>
      </c>
      <c r="M34" s="70" t="s">
        <v>59</v>
      </c>
      <c r="N34" s="24"/>
    </row>
    <row r="35" spans="1:14">
      <c r="A35" s="72"/>
      <c r="B35" s="72"/>
      <c r="C35" s="22" t="s">
        <v>58</v>
      </c>
      <c r="D35" s="22" t="s">
        <v>1930</v>
      </c>
      <c r="E35" s="22"/>
      <c r="F35" s="29"/>
      <c r="G35" s="22"/>
      <c r="H35" s="22" t="s">
        <v>8</v>
      </c>
      <c r="I35" s="22">
        <v>1</v>
      </c>
      <c r="J35" s="22" t="s">
        <v>165</v>
      </c>
      <c r="K35" s="22" t="s">
        <v>28</v>
      </c>
      <c r="L35" s="22" t="s">
        <v>20</v>
      </c>
      <c r="M35" s="22" t="s">
        <v>59</v>
      </c>
      <c r="N35" s="24"/>
    </row>
    <row r="36" spans="1:14" s="18" customFormat="1">
      <c r="A36" s="88" t="s">
        <v>2</v>
      </c>
      <c r="B36" s="90"/>
      <c r="C36" s="80" t="s">
        <v>388</v>
      </c>
      <c r="D36" s="80"/>
      <c r="E36" s="31"/>
      <c r="F36" s="32"/>
      <c r="G36" s="31"/>
      <c r="H36" s="31" t="s">
        <v>27</v>
      </c>
      <c r="I36" s="31" t="s">
        <v>27</v>
      </c>
      <c r="J36" s="31" t="s">
        <v>27</v>
      </c>
      <c r="K36" s="31" t="s">
        <v>27</v>
      </c>
      <c r="L36" s="31" t="s">
        <v>27</v>
      </c>
      <c r="M36" s="31" t="s">
        <v>27</v>
      </c>
      <c r="N36" s="33" t="s">
        <v>389</v>
      </c>
    </row>
    <row r="37" spans="1:14" s="18" customFormat="1">
      <c r="A37" s="89"/>
      <c r="B37" s="91"/>
      <c r="C37" s="80" t="s">
        <v>406</v>
      </c>
      <c r="D37" s="80"/>
      <c r="E37" s="31"/>
      <c r="F37" s="32"/>
      <c r="G37" s="31"/>
      <c r="H37" s="31" t="s">
        <v>27</v>
      </c>
      <c r="I37" s="31" t="s">
        <v>27</v>
      </c>
      <c r="J37" s="31" t="s">
        <v>27</v>
      </c>
      <c r="K37" s="31" t="s">
        <v>27</v>
      </c>
      <c r="L37" s="31" t="s">
        <v>27</v>
      </c>
      <c r="M37" s="31" t="s">
        <v>27</v>
      </c>
      <c r="N37" s="33" t="s">
        <v>405</v>
      </c>
    </row>
    <row r="38" spans="1:14">
      <c r="A38" s="93" t="s">
        <v>12</v>
      </c>
      <c r="B38" s="93" t="s">
        <v>1935</v>
      </c>
      <c r="C38" s="34" t="s">
        <v>13</v>
      </c>
      <c r="D38" s="34" t="s">
        <v>18</v>
      </c>
      <c r="E38" s="34"/>
      <c r="F38" s="35"/>
      <c r="G38" s="34"/>
      <c r="H38" s="34" t="s">
        <v>6</v>
      </c>
      <c r="I38" s="34">
        <v>1</v>
      </c>
      <c r="J38" s="34" t="s">
        <v>60</v>
      </c>
      <c r="K38" s="34" t="s">
        <v>28</v>
      </c>
      <c r="L38" s="34" t="s">
        <v>19</v>
      </c>
      <c r="M38" s="34" t="s">
        <v>31</v>
      </c>
      <c r="N38" s="36" t="s">
        <v>239</v>
      </c>
    </row>
    <row r="39" spans="1:14">
      <c r="A39" s="94"/>
      <c r="B39" s="94"/>
      <c r="C39" s="34" t="s">
        <v>18</v>
      </c>
      <c r="D39" s="34" t="s">
        <v>21</v>
      </c>
      <c r="E39" s="34"/>
      <c r="F39" s="35"/>
      <c r="G39" s="34"/>
      <c r="H39" s="34" t="s">
        <v>6</v>
      </c>
      <c r="I39" s="34">
        <v>1</v>
      </c>
      <c r="J39" s="34" t="s">
        <v>60</v>
      </c>
      <c r="K39" s="34" t="s">
        <v>28</v>
      </c>
      <c r="L39" s="34" t="s">
        <v>36</v>
      </c>
      <c r="M39" s="34" t="s">
        <v>31</v>
      </c>
      <c r="N39" s="36" t="s">
        <v>360</v>
      </c>
    </row>
    <row r="40" spans="1:14">
      <c r="A40" s="94"/>
      <c r="B40" s="94"/>
      <c r="C40" s="34"/>
      <c r="D40" s="34"/>
      <c r="E40" s="34"/>
      <c r="F40" s="35"/>
      <c r="G40" s="35"/>
      <c r="H40" s="34"/>
      <c r="I40" s="34"/>
      <c r="J40" s="34" t="s">
        <v>180</v>
      </c>
      <c r="K40" s="34"/>
      <c r="L40" s="34"/>
      <c r="M40" s="34" t="s">
        <v>57</v>
      </c>
      <c r="N40" s="36" t="s">
        <v>348</v>
      </c>
    </row>
    <row r="41" spans="1:14">
      <c r="A41" s="94"/>
      <c r="B41" s="94"/>
      <c r="C41" s="81" t="s">
        <v>22</v>
      </c>
      <c r="D41" s="81"/>
      <c r="E41" s="35"/>
      <c r="F41" s="35"/>
      <c r="G41" s="34"/>
      <c r="H41" s="34" t="s">
        <v>6</v>
      </c>
      <c r="I41" s="34">
        <v>1</v>
      </c>
      <c r="J41" s="34" t="s">
        <v>60</v>
      </c>
      <c r="K41" s="34" t="s">
        <v>28</v>
      </c>
      <c r="L41" s="34" t="s">
        <v>19</v>
      </c>
      <c r="M41" s="34" t="s">
        <v>31</v>
      </c>
      <c r="N41" s="36" t="s">
        <v>236</v>
      </c>
    </row>
    <row r="42" spans="1:14">
      <c r="A42" s="94"/>
      <c r="B42" s="94"/>
      <c r="C42" s="34" t="s">
        <v>22</v>
      </c>
      <c r="D42" s="34" t="s">
        <v>21</v>
      </c>
      <c r="E42" s="34"/>
      <c r="F42" s="35"/>
      <c r="G42" s="34"/>
      <c r="H42" s="34" t="s">
        <v>6</v>
      </c>
      <c r="I42" s="34">
        <v>1</v>
      </c>
      <c r="J42" s="34" t="s">
        <v>60</v>
      </c>
      <c r="K42" s="34" t="s">
        <v>28</v>
      </c>
      <c r="L42" s="34" t="s">
        <v>36</v>
      </c>
      <c r="M42" s="34" t="s">
        <v>31</v>
      </c>
      <c r="N42" s="36" t="s">
        <v>240</v>
      </c>
    </row>
    <row r="43" spans="1:14">
      <c r="A43" s="94"/>
      <c r="B43" s="94"/>
      <c r="C43" s="81" t="s">
        <v>21</v>
      </c>
      <c r="D43" s="81"/>
      <c r="E43" s="35"/>
      <c r="F43" s="35"/>
      <c r="G43" s="34"/>
      <c r="H43" s="34" t="s">
        <v>6</v>
      </c>
      <c r="I43" s="34">
        <v>1</v>
      </c>
      <c r="J43" s="34" t="s">
        <v>60</v>
      </c>
      <c r="K43" s="34" t="s">
        <v>28</v>
      </c>
      <c r="L43" s="34" t="s">
        <v>19</v>
      </c>
      <c r="M43" s="34" t="s">
        <v>31</v>
      </c>
      <c r="N43" s="36" t="s">
        <v>235</v>
      </c>
    </row>
    <row r="44" spans="1:14">
      <c r="A44" s="94"/>
      <c r="B44" s="94"/>
      <c r="C44" s="34" t="s">
        <v>21</v>
      </c>
      <c r="D44" s="34" t="s">
        <v>23</v>
      </c>
      <c r="E44" s="34"/>
      <c r="F44" s="35"/>
      <c r="G44" s="34"/>
      <c r="H44" s="34" t="s">
        <v>6</v>
      </c>
      <c r="I44" s="34">
        <v>1</v>
      </c>
      <c r="J44" s="34" t="s">
        <v>60</v>
      </c>
      <c r="K44" s="34" t="s">
        <v>28</v>
      </c>
      <c r="L44" s="34" t="s">
        <v>36</v>
      </c>
      <c r="M44" s="34" t="s">
        <v>31</v>
      </c>
      <c r="N44" s="36"/>
    </row>
    <row r="45" spans="1:14">
      <c r="A45" s="94"/>
      <c r="B45" s="94"/>
      <c r="C45" s="34" t="s">
        <v>23</v>
      </c>
      <c r="D45" s="34" t="s">
        <v>24</v>
      </c>
      <c r="E45" s="34"/>
      <c r="F45" s="35"/>
      <c r="G45" s="34"/>
      <c r="H45" s="34" t="s">
        <v>8</v>
      </c>
      <c r="I45" s="34">
        <v>1</v>
      </c>
      <c r="J45" s="34" t="s">
        <v>60</v>
      </c>
      <c r="K45" s="34" t="s">
        <v>28</v>
      </c>
      <c r="L45" s="34" t="s">
        <v>51</v>
      </c>
      <c r="M45" s="34" t="s">
        <v>31</v>
      </c>
      <c r="N45" s="36"/>
    </row>
    <row r="46" spans="1:14">
      <c r="A46" s="94"/>
      <c r="B46" s="94"/>
      <c r="C46" s="34" t="s">
        <v>24</v>
      </c>
      <c r="D46" s="34" t="s">
        <v>25</v>
      </c>
      <c r="E46" s="34"/>
      <c r="F46" s="35"/>
      <c r="G46" s="34"/>
      <c r="H46" s="34" t="s">
        <v>8</v>
      </c>
      <c r="I46" s="34">
        <v>1</v>
      </c>
      <c r="J46" s="34" t="s">
        <v>60</v>
      </c>
      <c r="K46" s="34" t="s">
        <v>28</v>
      </c>
      <c r="L46" s="34" t="s">
        <v>52</v>
      </c>
      <c r="M46" s="34" t="s">
        <v>31</v>
      </c>
      <c r="N46" s="36"/>
    </row>
    <row r="47" spans="1:14">
      <c r="A47" s="94"/>
      <c r="B47" s="94"/>
      <c r="C47" s="34" t="s">
        <v>25</v>
      </c>
      <c r="D47" s="34" t="s">
        <v>29</v>
      </c>
      <c r="E47" s="34"/>
      <c r="F47" s="35"/>
      <c r="G47" s="34"/>
      <c r="H47" s="34" t="s">
        <v>30</v>
      </c>
      <c r="I47" s="34">
        <v>1</v>
      </c>
      <c r="J47" s="34" t="s">
        <v>60</v>
      </c>
      <c r="K47" s="34" t="s">
        <v>28</v>
      </c>
      <c r="L47" s="34" t="s">
        <v>31</v>
      </c>
      <c r="M47" s="34" t="s">
        <v>31</v>
      </c>
      <c r="N47" s="36"/>
    </row>
    <row r="48" spans="1:14">
      <c r="A48" s="94"/>
      <c r="B48" s="94"/>
      <c r="C48" s="34" t="s">
        <v>25</v>
      </c>
      <c r="D48" s="34" t="s">
        <v>32</v>
      </c>
      <c r="E48" s="34"/>
      <c r="F48" s="35"/>
      <c r="G48" s="34"/>
      <c r="H48" s="34" t="s">
        <v>30</v>
      </c>
      <c r="I48" s="34">
        <v>1</v>
      </c>
      <c r="J48" s="34" t="s">
        <v>60</v>
      </c>
      <c r="K48" s="34" t="s">
        <v>28</v>
      </c>
      <c r="L48" s="34" t="s">
        <v>31</v>
      </c>
      <c r="M48" s="34" t="s">
        <v>31</v>
      </c>
      <c r="N48" s="36" t="s">
        <v>241</v>
      </c>
    </row>
    <row r="49" spans="1:14">
      <c r="A49" s="94"/>
      <c r="B49" s="94"/>
      <c r="C49" s="81" t="s">
        <v>32</v>
      </c>
      <c r="D49" s="81"/>
      <c r="E49" s="35"/>
      <c r="F49" s="35"/>
      <c r="G49" s="34"/>
      <c r="H49" s="34" t="s">
        <v>30</v>
      </c>
      <c r="I49" s="34">
        <v>1</v>
      </c>
      <c r="J49" s="34" t="s">
        <v>60</v>
      </c>
      <c r="K49" s="34" t="s">
        <v>28</v>
      </c>
      <c r="L49" s="34" t="s">
        <v>31</v>
      </c>
      <c r="M49" s="34" t="s">
        <v>31</v>
      </c>
      <c r="N49" s="36" t="s">
        <v>237</v>
      </c>
    </row>
    <row r="50" spans="1:14">
      <c r="A50" s="94"/>
      <c r="B50" s="94"/>
      <c r="C50" s="34" t="s">
        <v>32</v>
      </c>
      <c r="D50" s="34" t="s">
        <v>33</v>
      </c>
      <c r="E50" s="34"/>
      <c r="F50" s="35"/>
      <c r="G50" s="34"/>
      <c r="H50" s="34" t="s">
        <v>30</v>
      </c>
      <c r="I50" s="34">
        <v>1</v>
      </c>
      <c r="J50" s="34" t="s">
        <v>60</v>
      </c>
      <c r="K50" s="34" t="s">
        <v>28</v>
      </c>
      <c r="L50" s="34" t="s">
        <v>31</v>
      </c>
      <c r="M50" s="34" t="s">
        <v>31</v>
      </c>
      <c r="N50" s="36" t="s">
        <v>241</v>
      </c>
    </row>
    <row r="51" spans="1:14">
      <c r="A51" s="94"/>
      <c r="B51" s="94"/>
      <c r="C51" s="34" t="s">
        <v>33</v>
      </c>
      <c r="D51" s="34" t="s">
        <v>34</v>
      </c>
      <c r="E51" s="34"/>
      <c r="F51" s="35"/>
      <c r="G51" s="34"/>
      <c r="H51" s="34" t="s">
        <v>30</v>
      </c>
      <c r="I51" s="34">
        <v>1</v>
      </c>
      <c r="J51" s="34" t="s">
        <v>60</v>
      </c>
      <c r="K51" s="34" t="s">
        <v>28</v>
      </c>
      <c r="L51" s="34" t="s">
        <v>31</v>
      </c>
      <c r="M51" s="34" t="s">
        <v>31</v>
      </c>
      <c r="N51" s="36" t="s">
        <v>242</v>
      </c>
    </row>
    <row r="52" spans="1:14">
      <c r="A52" s="94"/>
      <c r="B52" s="94"/>
      <c r="C52" s="81" t="s">
        <v>34</v>
      </c>
      <c r="D52" s="81"/>
      <c r="E52" s="35"/>
      <c r="F52" s="35"/>
      <c r="G52" s="34"/>
      <c r="H52" s="34" t="s">
        <v>30</v>
      </c>
      <c r="I52" s="34">
        <v>1</v>
      </c>
      <c r="J52" s="34" t="s">
        <v>60</v>
      </c>
      <c r="K52" s="34" t="s">
        <v>28</v>
      </c>
      <c r="L52" s="34" t="s">
        <v>31</v>
      </c>
      <c r="M52" s="34" t="s">
        <v>31</v>
      </c>
      <c r="N52" s="36" t="s">
        <v>238</v>
      </c>
    </row>
    <row r="53" spans="1:14">
      <c r="A53" s="94"/>
      <c r="B53" s="94"/>
      <c r="C53" s="34" t="s">
        <v>34</v>
      </c>
      <c r="D53" s="34" t="s">
        <v>35</v>
      </c>
      <c r="E53" s="34"/>
      <c r="F53" s="35"/>
      <c r="G53" s="34"/>
      <c r="H53" s="34" t="s">
        <v>30</v>
      </c>
      <c r="I53" s="34">
        <v>1</v>
      </c>
      <c r="J53" s="34" t="s">
        <v>60</v>
      </c>
      <c r="K53" s="34" t="s">
        <v>28</v>
      </c>
      <c r="L53" s="34" t="s">
        <v>31</v>
      </c>
      <c r="M53" s="34" t="s">
        <v>31</v>
      </c>
      <c r="N53" s="36" t="s">
        <v>242</v>
      </c>
    </row>
    <row r="54" spans="1:14">
      <c r="A54" s="94"/>
      <c r="B54" s="94"/>
      <c r="C54" s="34" t="s">
        <v>35</v>
      </c>
      <c r="D54" s="34" t="s">
        <v>61</v>
      </c>
      <c r="E54" s="34"/>
      <c r="F54" s="35"/>
      <c r="G54" s="34"/>
      <c r="H54" s="34" t="s">
        <v>30</v>
      </c>
      <c r="I54" s="34">
        <v>1</v>
      </c>
      <c r="J54" s="34" t="s">
        <v>60</v>
      </c>
      <c r="K54" s="34" t="s">
        <v>28</v>
      </c>
      <c r="L54" s="34" t="s">
        <v>31</v>
      </c>
      <c r="M54" s="34" t="s">
        <v>31</v>
      </c>
      <c r="N54" s="36" t="s">
        <v>242</v>
      </c>
    </row>
    <row r="55" spans="1:14">
      <c r="A55" s="94"/>
      <c r="B55" s="94"/>
      <c r="C55" s="81" t="s">
        <v>61</v>
      </c>
      <c r="D55" s="81"/>
      <c r="E55" s="35"/>
      <c r="F55" s="35"/>
      <c r="G55" s="34"/>
      <c r="H55" s="34" t="s">
        <v>30</v>
      </c>
      <c r="I55" s="34">
        <v>1</v>
      </c>
      <c r="J55" s="34" t="s">
        <v>60</v>
      </c>
      <c r="K55" s="34" t="s">
        <v>28</v>
      </c>
      <c r="L55" s="34" t="s">
        <v>31</v>
      </c>
      <c r="M55" s="34" t="s">
        <v>31</v>
      </c>
      <c r="N55" s="36" t="s">
        <v>243</v>
      </c>
    </row>
    <row r="56" spans="1:14">
      <c r="A56" s="94"/>
      <c r="B56" s="94"/>
      <c r="C56" s="34" t="s">
        <v>61</v>
      </c>
      <c r="D56" s="34" t="s">
        <v>416</v>
      </c>
      <c r="E56" s="34"/>
      <c r="F56" s="35"/>
      <c r="G56" s="34"/>
      <c r="H56" s="34" t="s">
        <v>30</v>
      </c>
      <c r="I56" s="34">
        <v>1</v>
      </c>
      <c r="J56" s="34" t="s">
        <v>60</v>
      </c>
      <c r="K56" s="34" t="s">
        <v>28</v>
      </c>
      <c r="L56" s="34" t="s">
        <v>31</v>
      </c>
      <c r="M56" s="34" t="s">
        <v>31</v>
      </c>
      <c r="N56" s="36" t="s">
        <v>242</v>
      </c>
    </row>
    <row r="57" spans="1:14" s="20" customFormat="1">
      <c r="A57" s="94"/>
      <c r="B57" s="94"/>
      <c r="C57" s="83" t="s">
        <v>416</v>
      </c>
      <c r="D57" s="83"/>
      <c r="E57" s="35"/>
      <c r="F57" s="35"/>
      <c r="G57" s="38"/>
      <c r="H57" s="38" t="s">
        <v>30</v>
      </c>
      <c r="I57" s="38">
        <v>1</v>
      </c>
      <c r="J57" s="38" t="s">
        <v>60</v>
      </c>
      <c r="K57" s="38" t="s">
        <v>28</v>
      </c>
      <c r="L57" s="38" t="s">
        <v>31</v>
      </c>
      <c r="M57" s="38" t="s">
        <v>31</v>
      </c>
      <c r="N57" s="39" t="s">
        <v>248</v>
      </c>
    </row>
    <row r="58" spans="1:14">
      <c r="A58" s="94"/>
      <c r="B58" s="94"/>
      <c r="C58" s="34" t="s">
        <v>416</v>
      </c>
      <c r="D58" s="34" t="s">
        <v>62</v>
      </c>
      <c r="E58" s="34"/>
      <c r="F58" s="35"/>
      <c r="G58" s="34"/>
      <c r="H58" s="34" t="s">
        <v>30</v>
      </c>
      <c r="I58" s="34">
        <v>1</v>
      </c>
      <c r="J58" s="34" t="s">
        <v>60</v>
      </c>
      <c r="K58" s="34" t="s">
        <v>28</v>
      </c>
      <c r="L58" s="34" t="s">
        <v>31</v>
      </c>
      <c r="M58" s="34" t="s">
        <v>31</v>
      </c>
      <c r="N58" s="36" t="s">
        <v>242</v>
      </c>
    </row>
    <row r="59" spans="1:14" s="20" customFormat="1">
      <c r="A59" s="94"/>
      <c r="B59" s="94"/>
      <c r="C59" s="83" t="s">
        <v>62</v>
      </c>
      <c r="D59" s="83"/>
      <c r="E59" s="35"/>
      <c r="F59" s="35"/>
      <c r="G59" s="38"/>
      <c r="H59" s="38" t="s">
        <v>30</v>
      </c>
      <c r="I59" s="38">
        <v>1</v>
      </c>
      <c r="J59" s="38" t="s">
        <v>60</v>
      </c>
      <c r="K59" s="38" t="s">
        <v>28</v>
      </c>
      <c r="L59" s="38" t="s">
        <v>31</v>
      </c>
      <c r="M59" s="38" t="s">
        <v>31</v>
      </c>
      <c r="N59" s="39" t="s">
        <v>244</v>
      </c>
    </row>
    <row r="60" spans="1:14">
      <c r="A60" s="94"/>
      <c r="B60" s="94"/>
      <c r="C60" s="34" t="s">
        <v>63</v>
      </c>
      <c r="D60" s="34" t="s">
        <v>417</v>
      </c>
      <c r="E60" s="34"/>
      <c r="F60" s="35"/>
      <c r="G60" s="34"/>
      <c r="H60" s="34" t="s">
        <v>30</v>
      </c>
      <c r="I60" s="34">
        <v>1</v>
      </c>
      <c r="J60" s="34" t="s">
        <v>60</v>
      </c>
      <c r="K60" s="34" t="s">
        <v>28</v>
      </c>
      <c r="L60" s="34" t="s">
        <v>31</v>
      </c>
      <c r="M60" s="34" t="s">
        <v>31</v>
      </c>
      <c r="N60" s="36" t="s">
        <v>245</v>
      </c>
    </row>
    <row r="61" spans="1:14">
      <c r="A61" s="94"/>
      <c r="B61" s="94"/>
      <c r="C61" s="81" t="s">
        <v>417</v>
      </c>
      <c r="D61" s="81"/>
      <c r="E61" s="35"/>
      <c r="F61" s="35"/>
      <c r="G61" s="34"/>
      <c r="H61" s="34" t="s">
        <v>30</v>
      </c>
      <c r="I61" s="34">
        <v>1</v>
      </c>
      <c r="J61" s="34" t="s">
        <v>60</v>
      </c>
      <c r="K61" s="34" t="s">
        <v>28</v>
      </c>
      <c r="L61" s="34" t="s">
        <v>419</v>
      </c>
      <c r="M61" s="34" t="s">
        <v>31</v>
      </c>
      <c r="N61" s="36" t="s">
        <v>418</v>
      </c>
    </row>
    <row r="62" spans="1:14">
      <c r="A62" s="95"/>
      <c r="B62" s="95"/>
      <c r="C62" s="34" t="s">
        <v>417</v>
      </c>
      <c r="D62" s="34" t="s">
        <v>64</v>
      </c>
      <c r="E62" s="34"/>
      <c r="F62" s="35"/>
      <c r="G62" s="34"/>
      <c r="H62" s="34" t="s">
        <v>30</v>
      </c>
      <c r="I62" s="34">
        <v>1</v>
      </c>
      <c r="J62" s="34" t="s">
        <v>60</v>
      </c>
      <c r="K62" s="34" t="s">
        <v>28</v>
      </c>
      <c r="L62" s="34" t="s">
        <v>31</v>
      </c>
      <c r="M62" s="34" t="s">
        <v>31</v>
      </c>
      <c r="N62" s="36" t="s">
        <v>245</v>
      </c>
    </row>
    <row r="63" spans="1:14" s="18" customFormat="1">
      <c r="A63" s="88" t="s">
        <v>12</v>
      </c>
      <c r="B63" s="88" t="s">
        <v>1937</v>
      </c>
      <c r="C63" s="80" t="s">
        <v>415</v>
      </c>
      <c r="D63" s="80"/>
      <c r="E63" s="31"/>
      <c r="F63" s="32"/>
      <c r="G63" s="31"/>
      <c r="H63" s="31" t="s">
        <v>27</v>
      </c>
      <c r="I63" s="31" t="s">
        <v>27</v>
      </c>
      <c r="J63" s="31" t="s">
        <v>27</v>
      </c>
      <c r="K63" s="31" t="s">
        <v>27</v>
      </c>
      <c r="L63" s="31" t="s">
        <v>27</v>
      </c>
      <c r="M63" s="31" t="s">
        <v>27</v>
      </c>
      <c r="N63" s="33" t="s">
        <v>248</v>
      </c>
    </row>
    <row r="64" spans="1:14" s="18" customFormat="1">
      <c r="A64" s="92"/>
      <c r="B64" s="92"/>
      <c r="C64" s="80" t="s">
        <v>390</v>
      </c>
      <c r="D64" s="80"/>
      <c r="E64" s="31"/>
      <c r="F64" s="32"/>
      <c r="G64" s="31"/>
      <c r="H64" s="31" t="s">
        <v>27</v>
      </c>
      <c r="I64" s="31" t="s">
        <v>27</v>
      </c>
      <c r="J64" s="31" t="s">
        <v>27</v>
      </c>
      <c r="K64" s="31" t="s">
        <v>27</v>
      </c>
      <c r="L64" s="31" t="s">
        <v>27</v>
      </c>
      <c r="M64" s="31" t="s">
        <v>27</v>
      </c>
      <c r="N64" s="33" t="s">
        <v>391</v>
      </c>
    </row>
    <row r="65" spans="1:14" s="18" customFormat="1">
      <c r="A65" s="89"/>
      <c r="B65" s="89"/>
      <c r="C65" s="80" t="s">
        <v>407</v>
      </c>
      <c r="D65" s="80"/>
      <c r="E65" s="31"/>
      <c r="F65" s="32"/>
      <c r="G65" s="31"/>
      <c r="H65" s="31" t="s">
        <v>27</v>
      </c>
      <c r="I65" s="31" t="s">
        <v>27</v>
      </c>
      <c r="J65" s="31" t="s">
        <v>27</v>
      </c>
      <c r="K65" s="31" t="s">
        <v>27</v>
      </c>
      <c r="L65" s="31" t="s">
        <v>27</v>
      </c>
      <c r="M65" s="31" t="s">
        <v>27</v>
      </c>
      <c r="N65" s="33" t="s">
        <v>405</v>
      </c>
    </row>
    <row r="66" spans="1:14" s="18" customFormat="1">
      <c r="A66" s="93" t="s">
        <v>12</v>
      </c>
      <c r="B66" s="93" t="s">
        <v>1937</v>
      </c>
      <c r="C66" s="69" t="s">
        <v>1936</v>
      </c>
      <c r="D66" s="69" t="s">
        <v>1933</v>
      </c>
      <c r="E66" s="69"/>
      <c r="F66" s="32"/>
      <c r="G66" s="69"/>
      <c r="H66" s="69" t="s">
        <v>30</v>
      </c>
      <c r="I66" s="69">
        <v>1</v>
      </c>
      <c r="J66" s="69" t="s">
        <v>3</v>
      </c>
      <c r="K66" s="69" t="s">
        <v>26</v>
      </c>
      <c r="L66" s="69" t="s">
        <v>31</v>
      </c>
      <c r="M66" s="69" t="s">
        <v>31</v>
      </c>
      <c r="N66" s="36"/>
    </row>
    <row r="67" spans="1:14" s="18" customFormat="1">
      <c r="A67" s="94"/>
      <c r="B67" s="94"/>
      <c r="C67" s="69" t="s">
        <v>1933</v>
      </c>
      <c r="D67" s="69" t="s">
        <v>1934</v>
      </c>
      <c r="E67" s="69"/>
      <c r="F67" s="32"/>
      <c r="G67" s="69"/>
      <c r="H67" s="69" t="s">
        <v>30</v>
      </c>
      <c r="I67" s="69">
        <v>1</v>
      </c>
      <c r="J67" s="69" t="s">
        <v>3</v>
      </c>
      <c r="K67" s="69" t="s">
        <v>26</v>
      </c>
      <c r="L67" s="69" t="s">
        <v>31</v>
      </c>
      <c r="M67" s="69" t="s">
        <v>31</v>
      </c>
      <c r="N67" s="36"/>
    </row>
    <row r="68" spans="1:14" s="18" customFormat="1">
      <c r="A68" s="88" t="s">
        <v>12</v>
      </c>
      <c r="B68" s="88" t="s">
        <v>1937</v>
      </c>
      <c r="C68" s="80" t="s">
        <v>392</v>
      </c>
      <c r="D68" s="80"/>
      <c r="E68" s="31"/>
      <c r="F68" s="32"/>
      <c r="G68" s="31"/>
      <c r="H68" s="31" t="s">
        <v>27</v>
      </c>
      <c r="I68" s="31" t="s">
        <v>27</v>
      </c>
      <c r="J68" s="31" t="s">
        <v>27</v>
      </c>
      <c r="K68" s="31" t="s">
        <v>27</v>
      </c>
      <c r="L68" s="31" t="s">
        <v>27</v>
      </c>
      <c r="M68" s="31" t="s">
        <v>27</v>
      </c>
      <c r="N68" s="33" t="s">
        <v>391</v>
      </c>
    </row>
    <row r="69" spans="1:14" s="18" customFormat="1">
      <c r="A69" s="89"/>
      <c r="B69" s="89"/>
      <c r="C69" s="80" t="s">
        <v>408</v>
      </c>
      <c r="D69" s="80"/>
      <c r="E69" s="31"/>
      <c r="F69" s="32"/>
      <c r="G69" s="31"/>
      <c r="H69" s="31" t="s">
        <v>27</v>
      </c>
      <c r="I69" s="31" t="s">
        <v>27</v>
      </c>
      <c r="J69" s="31" t="s">
        <v>27</v>
      </c>
      <c r="K69" s="31" t="s">
        <v>27</v>
      </c>
      <c r="L69" s="31" t="s">
        <v>27</v>
      </c>
      <c r="M69" s="31" t="s">
        <v>27</v>
      </c>
      <c r="N69" s="33" t="s">
        <v>405</v>
      </c>
    </row>
    <row r="70" spans="1:14">
      <c r="A70" s="71" t="s">
        <v>12</v>
      </c>
      <c r="B70" s="71" t="s">
        <v>37</v>
      </c>
      <c r="C70" s="22" t="s">
        <v>38</v>
      </c>
      <c r="D70" s="22" t="s">
        <v>359</v>
      </c>
      <c r="E70" s="22"/>
      <c r="F70" s="40"/>
      <c r="G70" s="22"/>
      <c r="H70" s="22" t="s">
        <v>6</v>
      </c>
      <c r="I70" s="22">
        <v>1</v>
      </c>
      <c r="J70" s="22" t="s">
        <v>60</v>
      </c>
      <c r="K70" s="22" t="s">
        <v>28</v>
      </c>
      <c r="L70" s="22" t="s">
        <v>19</v>
      </c>
      <c r="M70" s="22" t="s">
        <v>31</v>
      </c>
      <c r="N70" s="24" t="s">
        <v>360</v>
      </c>
    </row>
    <row r="71" spans="1:14">
      <c r="A71" s="87"/>
      <c r="B71" s="87"/>
      <c r="C71" s="22" t="s">
        <v>359</v>
      </c>
      <c r="D71" s="22" t="s">
        <v>39</v>
      </c>
      <c r="E71" s="22"/>
      <c r="F71" s="40"/>
      <c r="G71" s="22"/>
      <c r="H71" s="22" t="s">
        <v>6</v>
      </c>
      <c r="I71" s="22">
        <v>1</v>
      </c>
      <c r="J71" s="22" t="s">
        <v>60</v>
      </c>
      <c r="K71" s="22" t="s">
        <v>28</v>
      </c>
      <c r="L71" s="22" t="s">
        <v>19</v>
      </c>
      <c r="M71" s="22" t="s">
        <v>31</v>
      </c>
      <c r="N71" s="24"/>
    </row>
    <row r="72" spans="1:14">
      <c r="A72" s="87"/>
      <c r="B72" s="87"/>
      <c r="C72" s="79" t="s">
        <v>39</v>
      </c>
      <c r="D72" s="79"/>
      <c r="E72" s="40"/>
      <c r="F72" s="40"/>
      <c r="G72" s="22"/>
      <c r="H72" s="22" t="s">
        <v>6</v>
      </c>
      <c r="I72" s="22">
        <v>1</v>
      </c>
      <c r="J72" s="22" t="s">
        <v>60</v>
      </c>
      <c r="K72" s="22" t="s">
        <v>28</v>
      </c>
      <c r="L72" s="22" t="s">
        <v>19</v>
      </c>
      <c r="M72" s="22" t="s">
        <v>31</v>
      </c>
      <c r="N72" s="24" t="s">
        <v>235</v>
      </c>
    </row>
    <row r="73" spans="1:14">
      <c r="A73" s="87"/>
      <c r="B73" s="87"/>
      <c r="C73" s="22" t="s">
        <v>39</v>
      </c>
      <c r="D73" s="22" t="s">
        <v>40</v>
      </c>
      <c r="E73" s="22"/>
      <c r="F73" s="40"/>
      <c r="G73" s="22"/>
      <c r="H73" s="22" t="s">
        <v>6</v>
      </c>
      <c r="I73" s="22">
        <v>1</v>
      </c>
      <c r="J73" s="22" t="s">
        <v>60</v>
      </c>
      <c r="K73" s="22" t="s">
        <v>28</v>
      </c>
      <c r="L73" s="22" t="s">
        <v>19</v>
      </c>
      <c r="M73" s="22" t="s">
        <v>31</v>
      </c>
      <c r="N73" s="24"/>
    </row>
    <row r="74" spans="1:14">
      <c r="A74" s="87"/>
      <c r="B74" s="87"/>
      <c r="C74" s="22" t="s">
        <v>40</v>
      </c>
      <c r="D74" s="22" t="s">
        <v>41</v>
      </c>
      <c r="E74" s="22"/>
      <c r="F74" s="40"/>
      <c r="G74" s="22"/>
      <c r="H74" s="22" t="s">
        <v>8</v>
      </c>
      <c r="I74" s="22">
        <v>1</v>
      </c>
      <c r="J74" s="22" t="s">
        <v>60</v>
      </c>
      <c r="K74" s="22" t="s">
        <v>28</v>
      </c>
      <c r="L74" s="22" t="s">
        <v>49</v>
      </c>
      <c r="M74" s="22" t="s">
        <v>31</v>
      </c>
      <c r="N74" s="24"/>
    </row>
    <row r="75" spans="1:14">
      <c r="A75" s="87"/>
      <c r="B75" s="87"/>
      <c r="C75" s="22" t="s">
        <v>41</v>
      </c>
      <c r="D75" s="22" t="s">
        <v>42</v>
      </c>
      <c r="E75" s="22"/>
      <c r="F75" s="40"/>
      <c r="G75" s="22"/>
      <c r="H75" s="22" t="s">
        <v>8</v>
      </c>
      <c r="I75" s="22">
        <v>1</v>
      </c>
      <c r="J75" s="22" t="s">
        <v>60</v>
      </c>
      <c r="K75" s="22" t="s">
        <v>28</v>
      </c>
      <c r="L75" s="22" t="s">
        <v>50</v>
      </c>
      <c r="M75" s="22" t="s">
        <v>31</v>
      </c>
      <c r="N75" s="24"/>
    </row>
    <row r="76" spans="1:14">
      <c r="A76" s="87"/>
      <c r="B76" s="87"/>
      <c r="C76" s="22" t="s">
        <v>42</v>
      </c>
      <c r="D76" s="22" t="s">
        <v>43</v>
      </c>
      <c r="E76" s="22"/>
      <c r="F76" s="40"/>
      <c r="G76" s="22"/>
      <c r="H76" s="22" t="s">
        <v>30</v>
      </c>
      <c r="I76" s="22">
        <v>1</v>
      </c>
      <c r="J76" s="22" t="s">
        <v>60</v>
      </c>
      <c r="K76" s="22" t="s">
        <v>28</v>
      </c>
      <c r="L76" s="22" t="s">
        <v>46</v>
      </c>
      <c r="M76" s="22" t="s">
        <v>31</v>
      </c>
      <c r="N76" s="24"/>
    </row>
    <row r="77" spans="1:14">
      <c r="A77" s="87"/>
      <c r="B77" s="87"/>
      <c r="C77" s="22" t="s">
        <v>43</v>
      </c>
      <c r="D77" s="22" t="s">
        <v>44</v>
      </c>
      <c r="E77" s="22"/>
      <c r="F77" s="40"/>
      <c r="G77" s="22"/>
      <c r="H77" s="22" t="s">
        <v>30</v>
      </c>
      <c r="I77" s="22">
        <v>1</v>
      </c>
      <c r="J77" s="22" t="s">
        <v>60</v>
      </c>
      <c r="K77" s="22" t="s">
        <v>28</v>
      </c>
      <c r="L77" s="22" t="s">
        <v>45</v>
      </c>
      <c r="M77" s="22" t="s">
        <v>31</v>
      </c>
      <c r="N77" s="24"/>
    </row>
    <row r="78" spans="1:14" s="20" customFormat="1">
      <c r="A78" s="87"/>
      <c r="B78" s="87"/>
      <c r="C78" s="83" t="s">
        <v>44</v>
      </c>
      <c r="D78" s="83"/>
      <c r="E78" s="40"/>
      <c r="F78" s="40"/>
      <c r="G78" s="22"/>
      <c r="H78" s="38" t="s">
        <v>30</v>
      </c>
      <c r="I78" s="38">
        <v>1</v>
      </c>
      <c r="J78" s="38" t="s">
        <v>60</v>
      </c>
      <c r="K78" s="38" t="s">
        <v>28</v>
      </c>
      <c r="L78" s="38" t="s">
        <v>31</v>
      </c>
      <c r="M78" s="38" t="s">
        <v>31</v>
      </c>
      <c r="N78" s="39" t="s">
        <v>248</v>
      </c>
    </row>
    <row r="79" spans="1:14">
      <c r="A79" s="87"/>
      <c r="B79" s="87"/>
      <c r="C79" s="22" t="s">
        <v>44</v>
      </c>
      <c r="D79" s="22" t="s">
        <v>47</v>
      </c>
      <c r="E79" s="22"/>
      <c r="F79" s="40"/>
      <c r="G79" s="22"/>
      <c r="H79" s="22" t="s">
        <v>30</v>
      </c>
      <c r="I79" s="22">
        <v>1</v>
      </c>
      <c r="J79" s="22" t="s">
        <v>60</v>
      </c>
      <c r="K79" s="22" t="s">
        <v>28</v>
      </c>
      <c r="L79" s="22" t="s">
        <v>31</v>
      </c>
      <c r="M79" s="22" t="s">
        <v>31</v>
      </c>
      <c r="N79" s="24" t="s">
        <v>241</v>
      </c>
    </row>
    <row r="80" spans="1:14">
      <c r="A80" s="87"/>
      <c r="B80" s="87"/>
      <c r="C80" s="79" t="s">
        <v>47</v>
      </c>
      <c r="D80" s="79"/>
      <c r="E80" s="40"/>
      <c r="F80" s="40"/>
      <c r="G80" s="22"/>
      <c r="H80" s="22" t="s">
        <v>30</v>
      </c>
      <c r="I80" s="22">
        <v>1</v>
      </c>
      <c r="J80" s="22" t="s">
        <v>60</v>
      </c>
      <c r="K80" s="22" t="s">
        <v>28</v>
      </c>
      <c r="L80" s="22" t="s">
        <v>31</v>
      </c>
      <c r="M80" s="22" t="s">
        <v>31</v>
      </c>
      <c r="N80" s="24" t="s">
        <v>237</v>
      </c>
    </row>
    <row r="81" spans="1:14">
      <c r="A81" s="87"/>
      <c r="B81" s="87"/>
      <c r="C81" s="22" t="s">
        <v>47</v>
      </c>
      <c r="D81" s="22" t="s">
        <v>48</v>
      </c>
      <c r="E81" s="22"/>
      <c r="F81" s="40"/>
      <c r="G81" s="22"/>
      <c r="H81" s="22" t="s">
        <v>30</v>
      </c>
      <c r="I81" s="22">
        <v>1</v>
      </c>
      <c r="J81" s="22" t="s">
        <v>60</v>
      </c>
      <c r="K81" s="22" t="s">
        <v>28</v>
      </c>
      <c r="L81" s="22" t="s">
        <v>31</v>
      </c>
      <c r="M81" s="22" t="s">
        <v>31</v>
      </c>
      <c r="N81" s="24" t="s">
        <v>241</v>
      </c>
    </row>
    <row r="82" spans="1:14">
      <c r="A82" s="87"/>
      <c r="B82" s="87"/>
      <c r="C82" s="79" t="s">
        <v>48</v>
      </c>
      <c r="D82" s="79"/>
      <c r="E82" s="40"/>
      <c r="F82" s="40"/>
      <c r="G82" s="22"/>
      <c r="H82" s="22" t="s">
        <v>30</v>
      </c>
      <c r="I82" s="22">
        <v>1</v>
      </c>
      <c r="J82" s="22" t="s">
        <v>60</v>
      </c>
      <c r="K82" s="22" t="s">
        <v>28</v>
      </c>
      <c r="L82" s="22" t="s">
        <v>31</v>
      </c>
      <c r="M82" s="22" t="s">
        <v>31</v>
      </c>
      <c r="N82" s="24" t="s">
        <v>238</v>
      </c>
    </row>
    <row r="83" spans="1:14">
      <c r="A83" s="87"/>
      <c r="B83" s="87"/>
      <c r="C83" s="22" t="s">
        <v>48</v>
      </c>
      <c r="D83" s="22" t="s">
        <v>53</v>
      </c>
      <c r="E83" s="22"/>
      <c r="F83" s="40"/>
      <c r="G83" s="22"/>
      <c r="H83" s="22" t="s">
        <v>30</v>
      </c>
      <c r="I83" s="22">
        <v>1</v>
      </c>
      <c r="J83" s="22" t="s">
        <v>60</v>
      </c>
      <c r="K83" s="22" t="s">
        <v>28</v>
      </c>
      <c r="L83" s="22" t="s">
        <v>31</v>
      </c>
      <c r="M83" s="22" t="s">
        <v>31</v>
      </c>
      <c r="N83" s="24" t="s">
        <v>241</v>
      </c>
    </row>
    <row r="84" spans="1:14">
      <c r="A84" s="87"/>
      <c r="B84" s="87"/>
      <c r="C84" s="22" t="s">
        <v>53</v>
      </c>
      <c r="D84" s="22" t="s">
        <v>55</v>
      </c>
      <c r="E84" s="22"/>
      <c r="F84" s="40"/>
      <c r="G84" s="22"/>
      <c r="H84" s="22" t="s">
        <v>30</v>
      </c>
      <c r="I84" s="22">
        <v>1</v>
      </c>
      <c r="J84" s="22" t="s">
        <v>60</v>
      </c>
      <c r="K84" s="22" t="s">
        <v>28</v>
      </c>
      <c r="L84" s="22" t="s">
        <v>31</v>
      </c>
      <c r="M84" s="22" t="s">
        <v>31</v>
      </c>
      <c r="N84" s="24"/>
    </row>
    <row r="85" spans="1:14" s="20" customFormat="1">
      <c r="A85" s="87"/>
      <c r="B85" s="87"/>
      <c r="C85" s="83" t="s">
        <v>55</v>
      </c>
      <c r="D85" s="83"/>
      <c r="E85" s="40"/>
      <c r="F85" s="40"/>
      <c r="G85" s="38"/>
      <c r="H85" s="38" t="s">
        <v>30</v>
      </c>
      <c r="I85" s="38">
        <v>1</v>
      </c>
      <c r="J85" s="38" t="s">
        <v>60</v>
      </c>
      <c r="K85" s="38" t="s">
        <v>28</v>
      </c>
      <c r="L85" s="38" t="s">
        <v>31</v>
      </c>
      <c r="M85" s="38" t="s">
        <v>31</v>
      </c>
      <c r="N85" s="39" t="s">
        <v>244</v>
      </c>
    </row>
    <row r="86" spans="1:14">
      <c r="A86" s="87"/>
      <c r="B86" s="87"/>
      <c r="C86" s="22" t="s">
        <v>55</v>
      </c>
      <c r="D86" s="22" t="s">
        <v>54</v>
      </c>
      <c r="E86" s="22"/>
      <c r="F86" s="40"/>
      <c r="G86" s="22"/>
      <c r="H86" s="22" t="s">
        <v>30</v>
      </c>
      <c r="I86" s="22">
        <v>1</v>
      </c>
      <c r="J86" s="22" t="s">
        <v>60</v>
      </c>
      <c r="K86" s="22" t="s">
        <v>28</v>
      </c>
      <c r="L86" s="22" t="s">
        <v>31</v>
      </c>
      <c r="M86" s="22" t="s">
        <v>31</v>
      </c>
      <c r="N86" s="24"/>
    </row>
    <row r="87" spans="1:14">
      <c r="A87" s="87"/>
      <c r="B87" s="87"/>
      <c r="C87" s="22" t="s">
        <v>54</v>
      </c>
      <c r="D87" s="22" t="s">
        <v>420</v>
      </c>
      <c r="E87" s="22"/>
      <c r="F87" s="40"/>
      <c r="G87" s="22"/>
      <c r="H87" s="22" t="s">
        <v>30</v>
      </c>
      <c r="I87" s="22">
        <v>1</v>
      </c>
      <c r="J87" s="22" t="s">
        <v>60</v>
      </c>
      <c r="K87" s="22" t="s">
        <v>28</v>
      </c>
      <c r="L87" s="22" t="s">
        <v>31</v>
      </c>
      <c r="M87" s="22" t="s">
        <v>31</v>
      </c>
      <c r="N87" s="24" t="s">
        <v>241</v>
      </c>
    </row>
    <row r="88" spans="1:14">
      <c r="A88" s="87"/>
      <c r="B88" s="87"/>
      <c r="C88" s="79" t="s">
        <v>420</v>
      </c>
      <c r="D88" s="79"/>
      <c r="E88" s="40"/>
      <c r="F88" s="40"/>
      <c r="G88" s="22"/>
      <c r="H88" s="22" t="s">
        <v>30</v>
      </c>
      <c r="I88" s="22">
        <v>1</v>
      </c>
      <c r="J88" s="22" t="s">
        <v>60</v>
      </c>
      <c r="K88" s="22" t="s">
        <v>28</v>
      </c>
      <c r="L88" s="22" t="s">
        <v>419</v>
      </c>
      <c r="M88" s="22" t="s">
        <v>31</v>
      </c>
      <c r="N88" s="24" t="s">
        <v>418</v>
      </c>
    </row>
    <row r="89" spans="1:14">
      <c r="A89" s="72"/>
      <c r="B89" s="72"/>
      <c r="C89" s="22" t="s">
        <v>420</v>
      </c>
      <c r="D89" s="22" t="s">
        <v>56</v>
      </c>
      <c r="E89" s="22"/>
      <c r="F89" s="40"/>
      <c r="G89" s="22"/>
      <c r="H89" s="22" t="s">
        <v>30</v>
      </c>
      <c r="I89" s="22">
        <v>1</v>
      </c>
      <c r="J89" s="22" t="s">
        <v>60</v>
      </c>
      <c r="K89" s="22" t="s">
        <v>28</v>
      </c>
      <c r="L89" s="22" t="s">
        <v>31</v>
      </c>
      <c r="M89" s="22" t="s">
        <v>31</v>
      </c>
      <c r="N89" s="24" t="s">
        <v>241</v>
      </c>
    </row>
    <row r="90" spans="1:14" s="18" customFormat="1">
      <c r="A90" s="88" t="s">
        <v>12</v>
      </c>
      <c r="B90" s="88"/>
      <c r="C90" s="80" t="s">
        <v>414</v>
      </c>
      <c r="D90" s="80"/>
      <c r="E90" s="31"/>
      <c r="F90" s="32"/>
      <c r="G90" s="31"/>
      <c r="H90" s="31" t="s">
        <v>27</v>
      </c>
      <c r="I90" s="31" t="s">
        <v>27</v>
      </c>
      <c r="J90" s="31" t="s">
        <v>27</v>
      </c>
      <c r="K90" s="31" t="s">
        <v>27</v>
      </c>
      <c r="L90" s="31" t="s">
        <v>27</v>
      </c>
      <c r="M90" s="31" t="s">
        <v>27</v>
      </c>
      <c r="N90" s="33" t="s">
        <v>248</v>
      </c>
    </row>
    <row r="91" spans="1:14" s="18" customFormat="1">
      <c r="A91" s="92"/>
      <c r="B91" s="92"/>
      <c r="C91" s="80" t="s">
        <v>393</v>
      </c>
      <c r="D91" s="80"/>
      <c r="E91" s="31"/>
      <c r="F91" s="32"/>
      <c r="G91" s="31"/>
      <c r="H91" s="31" t="s">
        <v>27</v>
      </c>
      <c r="I91" s="31" t="s">
        <v>27</v>
      </c>
      <c r="J91" s="31" t="s">
        <v>27</v>
      </c>
      <c r="K91" s="31" t="s">
        <v>27</v>
      </c>
      <c r="L91" s="31" t="s">
        <v>27</v>
      </c>
      <c r="M91" s="31" t="s">
        <v>27</v>
      </c>
      <c r="N91" s="33" t="s">
        <v>391</v>
      </c>
    </row>
    <row r="92" spans="1:14" s="18" customFormat="1">
      <c r="A92" s="89"/>
      <c r="B92" s="89"/>
      <c r="C92" s="80" t="s">
        <v>409</v>
      </c>
      <c r="D92" s="80"/>
      <c r="E92" s="31"/>
      <c r="F92" s="32"/>
      <c r="G92" s="31"/>
      <c r="H92" s="31" t="s">
        <v>27</v>
      </c>
      <c r="I92" s="31" t="s">
        <v>27</v>
      </c>
      <c r="J92" s="31" t="s">
        <v>27</v>
      </c>
      <c r="K92" s="31" t="s">
        <v>27</v>
      </c>
      <c r="L92" s="31" t="s">
        <v>27</v>
      </c>
      <c r="M92" s="31" t="s">
        <v>27</v>
      </c>
      <c r="N92" s="33" t="s">
        <v>405</v>
      </c>
    </row>
    <row r="93" spans="1:14">
      <c r="A93" s="93" t="s">
        <v>12</v>
      </c>
      <c r="B93" s="93" t="s">
        <v>65</v>
      </c>
      <c r="C93" s="34" t="s">
        <v>66</v>
      </c>
      <c r="D93" s="34" t="s">
        <v>69</v>
      </c>
      <c r="E93" s="34"/>
      <c r="F93" s="41"/>
      <c r="G93" s="34"/>
      <c r="H93" s="34" t="s">
        <v>6</v>
      </c>
      <c r="I93" s="34">
        <v>1</v>
      </c>
      <c r="J93" s="34" t="s">
        <v>60</v>
      </c>
      <c r="K93" s="34" t="s">
        <v>26</v>
      </c>
      <c r="L93" s="34" t="s">
        <v>19</v>
      </c>
      <c r="M93" s="34" t="s">
        <v>68</v>
      </c>
      <c r="N93" s="36"/>
    </row>
    <row r="94" spans="1:14">
      <c r="A94" s="94"/>
      <c r="B94" s="94"/>
      <c r="C94" s="81" t="s">
        <v>69</v>
      </c>
      <c r="D94" s="81"/>
      <c r="E94" s="41"/>
      <c r="F94" s="41"/>
      <c r="G94" s="34"/>
      <c r="H94" s="34" t="s">
        <v>6</v>
      </c>
      <c r="I94" s="34">
        <v>1</v>
      </c>
      <c r="J94" s="34" t="s">
        <v>60</v>
      </c>
      <c r="K94" s="34" t="s">
        <v>26</v>
      </c>
      <c r="L94" s="34" t="s">
        <v>19</v>
      </c>
      <c r="M94" s="34" t="s">
        <v>68</v>
      </c>
      <c r="N94" s="36"/>
    </row>
    <row r="95" spans="1:14">
      <c r="A95" s="94"/>
      <c r="B95" s="94"/>
      <c r="C95" s="34" t="s">
        <v>69</v>
      </c>
      <c r="D95" s="34" t="s">
        <v>70</v>
      </c>
      <c r="E95" s="34"/>
      <c r="F95" s="41"/>
      <c r="G95" s="34"/>
      <c r="H95" s="34" t="s">
        <v>6</v>
      </c>
      <c r="I95" s="34">
        <v>1</v>
      </c>
      <c r="J95" s="34" t="s">
        <v>60</v>
      </c>
      <c r="K95" s="34" t="s">
        <v>26</v>
      </c>
      <c r="L95" s="34" t="s">
        <v>19</v>
      </c>
      <c r="M95" s="34" t="s">
        <v>68</v>
      </c>
      <c r="N95" s="36"/>
    </row>
    <row r="96" spans="1:14">
      <c r="A96" s="94"/>
      <c r="B96" s="94"/>
      <c r="C96" s="34" t="s">
        <v>70</v>
      </c>
      <c r="D96" s="34" t="s">
        <v>421</v>
      </c>
      <c r="E96" s="34"/>
      <c r="F96" s="41"/>
      <c r="G96" s="34"/>
      <c r="H96" s="34" t="s">
        <v>8</v>
      </c>
      <c r="I96" s="34">
        <v>1</v>
      </c>
      <c r="J96" s="34" t="s">
        <v>60</v>
      </c>
      <c r="K96" s="34" t="s">
        <v>26</v>
      </c>
      <c r="L96" s="34" t="s">
        <v>49</v>
      </c>
      <c r="M96" s="34" t="s">
        <v>68</v>
      </c>
      <c r="N96" s="36"/>
    </row>
    <row r="97" spans="1:14">
      <c r="A97" s="94"/>
      <c r="B97" s="94"/>
      <c r="C97" s="81" t="s">
        <v>421</v>
      </c>
      <c r="D97" s="81"/>
      <c r="E97" s="41"/>
      <c r="F97" s="41"/>
      <c r="G97" s="34"/>
      <c r="H97" s="34" t="s">
        <v>8</v>
      </c>
      <c r="I97" s="34">
        <v>1</v>
      </c>
      <c r="J97" s="34" t="s">
        <v>60</v>
      </c>
      <c r="K97" s="34" t="s">
        <v>26</v>
      </c>
      <c r="L97" s="34" t="s">
        <v>49</v>
      </c>
      <c r="M97" s="34" t="s">
        <v>68</v>
      </c>
      <c r="N97" s="36" t="s">
        <v>418</v>
      </c>
    </row>
    <row r="98" spans="1:14">
      <c r="A98" s="95"/>
      <c r="B98" s="95"/>
      <c r="C98" s="34" t="s">
        <v>421</v>
      </c>
      <c r="D98" s="34" t="s">
        <v>67</v>
      </c>
      <c r="E98" s="34"/>
      <c r="F98" s="41"/>
      <c r="G98" s="34"/>
      <c r="H98" s="34" t="s">
        <v>8</v>
      </c>
      <c r="I98" s="34">
        <v>1</v>
      </c>
      <c r="J98" s="34" t="s">
        <v>60</v>
      </c>
      <c r="K98" s="34" t="s">
        <v>26</v>
      </c>
      <c r="L98" s="34" t="s">
        <v>49</v>
      </c>
      <c r="M98" s="34" t="s">
        <v>68</v>
      </c>
      <c r="N98" s="36"/>
    </row>
    <row r="99" spans="1:14" s="18" customFormat="1">
      <c r="A99" s="88" t="s">
        <v>12</v>
      </c>
      <c r="B99" s="88"/>
      <c r="C99" s="80" t="s">
        <v>394</v>
      </c>
      <c r="D99" s="80"/>
      <c r="E99" s="31"/>
      <c r="F99" s="32"/>
      <c r="G99" s="31"/>
      <c r="H99" s="31" t="s">
        <v>27</v>
      </c>
      <c r="I99" s="31" t="s">
        <v>27</v>
      </c>
      <c r="J99" s="31" t="s">
        <v>27</v>
      </c>
      <c r="K99" s="31" t="s">
        <v>27</v>
      </c>
      <c r="L99" s="31" t="s">
        <v>27</v>
      </c>
      <c r="M99" s="31" t="s">
        <v>27</v>
      </c>
      <c r="N99" s="33" t="s">
        <v>391</v>
      </c>
    </row>
    <row r="100" spans="1:14" s="18" customFormat="1">
      <c r="A100" s="89"/>
      <c r="B100" s="89"/>
      <c r="C100" s="80" t="s">
        <v>410</v>
      </c>
      <c r="D100" s="80"/>
      <c r="E100" s="31"/>
      <c r="F100" s="32"/>
      <c r="G100" s="31"/>
      <c r="H100" s="31" t="s">
        <v>27</v>
      </c>
      <c r="I100" s="31" t="s">
        <v>27</v>
      </c>
      <c r="J100" s="31" t="s">
        <v>27</v>
      </c>
      <c r="K100" s="31" t="s">
        <v>27</v>
      </c>
      <c r="L100" s="31" t="s">
        <v>27</v>
      </c>
      <c r="M100" s="31" t="s">
        <v>27</v>
      </c>
      <c r="N100" s="33" t="s">
        <v>405</v>
      </c>
    </row>
    <row r="101" spans="1:14">
      <c r="A101" s="71" t="s">
        <v>12</v>
      </c>
      <c r="B101" s="71" t="s">
        <v>71</v>
      </c>
      <c r="C101" s="22" t="s">
        <v>72</v>
      </c>
      <c r="D101" s="22" t="s">
        <v>73</v>
      </c>
      <c r="E101" s="22"/>
      <c r="F101" s="42"/>
      <c r="G101" s="22"/>
      <c r="H101" s="22" t="s">
        <v>6</v>
      </c>
      <c r="I101" s="22">
        <v>1</v>
      </c>
      <c r="J101" s="22" t="s">
        <v>60</v>
      </c>
      <c r="K101" s="22" t="s">
        <v>28</v>
      </c>
      <c r="L101" s="22" t="s">
        <v>19</v>
      </c>
      <c r="M101" s="22" t="s">
        <v>31</v>
      </c>
      <c r="N101" s="24" t="s">
        <v>360</v>
      </c>
    </row>
    <row r="102" spans="1:14">
      <c r="A102" s="87"/>
      <c r="B102" s="87"/>
      <c r="C102" s="79" t="s">
        <v>73</v>
      </c>
      <c r="D102" s="79"/>
      <c r="E102" s="42"/>
      <c r="F102" s="42"/>
      <c r="G102" s="22"/>
      <c r="H102" s="22" t="s">
        <v>6</v>
      </c>
      <c r="I102" s="22">
        <v>1</v>
      </c>
      <c r="J102" s="22" t="s">
        <v>60</v>
      </c>
      <c r="K102" s="22" t="s">
        <v>28</v>
      </c>
      <c r="L102" s="22" t="s">
        <v>19</v>
      </c>
      <c r="M102" s="22" t="s">
        <v>31</v>
      </c>
      <c r="N102" s="24" t="s">
        <v>236</v>
      </c>
    </row>
    <row r="103" spans="1:14">
      <c r="A103" s="87"/>
      <c r="B103" s="87"/>
      <c r="C103" s="22" t="s">
        <v>73</v>
      </c>
      <c r="D103" s="22" t="s">
        <v>74</v>
      </c>
      <c r="E103" s="22"/>
      <c r="F103" s="42"/>
      <c r="G103" s="22"/>
      <c r="H103" s="22" t="s">
        <v>8</v>
      </c>
      <c r="I103" s="22">
        <v>1</v>
      </c>
      <c r="J103" s="22" t="s">
        <v>60</v>
      </c>
      <c r="K103" s="22" t="s">
        <v>28</v>
      </c>
      <c r="L103" s="22" t="s">
        <v>19</v>
      </c>
      <c r="M103" s="22" t="s">
        <v>31</v>
      </c>
      <c r="N103" s="24" t="s">
        <v>360</v>
      </c>
    </row>
    <row r="104" spans="1:14">
      <c r="A104" s="87"/>
      <c r="B104" s="87"/>
      <c r="C104" s="79" t="s">
        <v>74</v>
      </c>
      <c r="D104" s="79"/>
      <c r="E104" s="42"/>
      <c r="F104" s="42"/>
      <c r="G104" s="22"/>
      <c r="H104" s="22" t="s">
        <v>6</v>
      </c>
      <c r="I104" s="22">
        <v>1</v>
      </c>
      <c r="J104" s="22" t="s">
        <v>60</v>
      </c>
      <c r="K104" s="22" t="s">
        <v>28</v>
      </c>
      <c r="L104" s="22" t="s">
        <v>19</v>
      </c>
      <c r="M104" s="22" t="s">
        <v>31</v>
      </c>
      <c r="N104" s="24" t="s">
        <v>235</v>
      </c>
    </row>
    <row r="105" spans="1:14">
      <c r="A105" s="87"/>
      <c r="B105" s="87"/>
      <c r="C105" s="22" t="s">
        <v>74</v>
      </c>
      <c r="D105" s="22" t="s">
        <v>75</v>
      </c>
      <c r="E105" s="22"/>
      <c r="F105" s="42"/>
      <c r="G105" s="22"/>
      <c r="H105" s="22" t="s">
        <v>6</v>
      </c>
      <c r="I105" s="22">
        <v>1</v>
      </c>
      <c r="J105" s="22" t="s">
        <v>60</v>
      </c>
      <c r="K105" s="22" t="s">
        <v>28</v>
      </c>
      <c r="L105" s="22" t="s">
        <v>19</v>
      </c>
      <c r="M105" s="22" t="s">
        <v>31</v>
      </c>
      <c r="N105" s="24"/>
    </row>
    <row r="106" spans="1:14">
      <c r="A106" s="87"/>
      <c r="B106" s="87"/>
      <c r="C106" s="22" t="s">
        <v>75</v>
      </c>
      <c r="D106" s="22" t="s">
        <v>76</v>
      </c>
      <c r="E106" s="22"/>
      <c r="F106" s="42"/>
      <c r="G106" s="22"/>
      <c r="H106" s="22" t="s">
        <v>8</v>
      </c>
      <c r="I106" s="22">
        <v>1</v>
      </c>
      <c r="J106" s="22" t="s">
        <v>60</v>
      </c>
      <c r="K106" s="22" t="s">
        <v>28</v>
      </c>
      <c r="L106" s="22" t="s">
        <v>49</v>
      </c>
      <c r="M106" s="22" t="s">
        <v>31</v>
      </c>
      <c r="N106" s="24"/>
    </row>
    <row r="107" spans="1:14">
      <c r="A107" s="87"/>
      <c r="B107" s="87"/>
      <c r="C107" s="22" t="s">
        <v>76</v>
      </c>
      <c r="D107" s="22" t="s">
        <v>77</v>
      </c>
      <c r="E107" s="22"/>
      <c r="F107" s="42"/>
      <c r="G107" s="22"/>
      <c r="H107" s="22" t="s">
        <v>8</v>
      </c>
      <c r="I107" s="22">
        <v>1</v>
      </c>
      <c r="J107" s="22" t="s">
        <v>60</v>
      </c>
      <c r="K107" s="22" t="s">
        <v>28</v>
      </c>
      <c r="L107" s="22" t="s">
        <v>50</v>
      </c>
      <c r="M107" s="22" t="s">
        <v>31</v>
      </c>
      <c r="N107" s="24"/>
    </row>
    <row r="108" spans="1:14">
      <c r="A108" s="87"/>
      <c r="B108" s="87"/>
      <c r="C108" s="22" t="s">
        <v>77</v>
      </c>
      <c r="D108" s="22" t="s">
        <v>78</v>
      </c>
      <c r="E108" s="22"/>
      <c r="F108" s="42"/>
      <c r="G108" s="22"/>
      <c r="H108" s="22" t="s">
        <v>8</v>
      </c>
      <c r="I108" s="22">
        <v>1</v>
      </c>
      <c r="J108" s="22" t="s">
        <v>60</v>
      </c>
      <c r="K108" s="22" t="s">
        <v>28</v>
      </c>
      <c r="L108" s="22" t="s">
        <v>79</v>
      </c>
      <c r="M108" s="22" t="s">
        <v>31</v>
      </c>
      <c r="N108" s="24" t="s">
        <v>246</v>
      </c>
    </row>
    <row r="109" spans="1:14">
      <c r="A109" s="87"/>
      <c r="B109" s="87"/>
      <c r="C109" s="22" t="s">
        <v>78</v>
      </c>
      <c r="D109" s="22" t="s">
        <v>80</v>
      </c>
      <c r="E109" s="22"/>
      <c r="F109" s="42"/>
      <c r="G109" s="22"/>
      <c r="H109" s="22" t="s">
        <v>30</v>
      </c>
      <c r="I109" s="22">
        <v>1</v>
      </c>
      <c r="J109" s="22" t="s">
        <v>60</v>
      </c>
      <c r="K109" s="22" t="s">
        <v>28</v>
      </c>
      <c r="L109" s="22" t="s">
        <v>46</v>
      </c>
      <c r="M109" s="22" t="s">
        <v>31</v>
      </c>
      <c r="N109" s="24"/>
    </row>
    <row r="110" spans="1:14">
      <c r="A110" s="87"/>
      <c r="B110" s="87"/>
      <c r="C110" s="22" t="s">
        <v>80</v>
      </c>
      <c r="D110" s="22" t="s">
        <v>81</v>
      </c>
      <c r="E110" s="22"/>
      <c r="F110" s="42"/>
      <c r="G110" s="22"/>
      <c r="H110" s="22" t="s">
        <v>30</v>
      </c>
      <c r="I110" s="22">
        <v>1</v>
      </c>
      <c r="J110" s="22" t="s">
        <v>60</v>
      </c>
      <c r="K110" s="22" t="s">
        <v>28</v>
      </c>
      <c r="L110" s="22" t="s">
        <v>31</v>
      </c>
      <c r="M110" s="22" t="s">
        <v>31</v>
      </c>
      <c r="N110" s="24"/>
    </row>
    <row r="111" spans="1:14">
      <c r="A111" s="87"/>
      <c r="B111" s="87"/>
      <c r="C111" s="22" t="s">
        <v>81</v>
      </c>
      <c r="D111" s="22" t="s">
        <v>357</v>
      </c>
      <c r="E111" s="22"/>
      <c r="F111" s="42"/>
      <c r="G111" s="22"/>
      <c r="H111" s="22" t="s">
        <v>30</v>
      </c>
      <c r="I111" s="22">
        <v>1</v>
      </c>
      <c r="J111" s="22" t="s">
        <v>60</v>
      </c>
      <c r="K111" s="22" t="s">
        <v>28</v>
      </c>
      <c r="L111" s="22" t="s">
        <v>31</v>
      </c>
      <c r="M111" s="22" t="s">
        <v>31</v>
      </c>
      <c r="N111" s="24" t="s">
        <v>241</v>
      </c>
    </row>
    <row r="112" spans="1:14">
      <c r="A112" s="87"/>
      <c r="B112" s="87"/>
      <c r="C112" s="79" t="s">
        <v>357</v>
      </c>
      <c r="D112" s="79"/>
      <c r="E112" s="42"/>
      <c r="F112" s="42"/>
      <c r="G112" s="22"/>
      <c r="H112" s="22" t="s">
        <v>30</v>
      </c>
      <c r="I112" s="22">
        <v>1</v>
      </c>
      <c r="J112" s="22" t="s">
        <v>60</v>
      </c>
      <c r="K112" s="22" t="s">
        <v>28</v>
      </c>
      <c r="L112" s="22" t="s">
        <v>31</v>
      </c>
      <c r="M112" s="22" t="s">
        <v>31</v>
      </c>
      <c r="N112" s="24" t="s">
        <v>237</v>
      </c>
    </row>
    <row r="113" spans="1:14">
      <c r="A113" s="87"/>
      <c r="B113" s="87"/>
      <c r="C113" s="22" t="s">
        <v>357</v>
      </c>
      <c r="D113" s="22" t="s">
        <v>82</v>
      </c>
      <c r="E113" s="22"/>
      <c r="F113" s="42"/>
      <c r="G113" s="22"/>
      <c r="H113" s="22" t="s">
        <v>30</v>
      </c>
      <c r="I113" s="22">
        <v>1</v>
      </c>
      <c r="J113" s="22" t="s">
        <v>60</v>
      </c>
      <c r="K113" s="22" t="s">
        <v>28</v>
      </c>
      <c r="L113" s="22" t="s">
        <v>31</v>
      </c>
      <c r="M113" s="22" t="s">
        <v>31</v>
      </c>
      <c r="N113" s="24" t="s">
        <v>241</v>
      </c>
    </row>
    <row r="114" spans="1:14">
      <c r="A114" s="87"/>
      <c r="B114" s="87"/>
      <c r="C114" s="22" t="s">
        <v>82</v>
      </c>
      <c r="D114" s="22" t="s">
        <v>83</v>
      </c>
      <c r="E114" s="22"/>
      <c r="F114" s="42"/>
      <c r="G114" s="22"/>
      <c r="H114" s="22" t="s">
        <v>30</v>
      </c>
      <c r="I114" s="22">
        <v>1</v>
      </c>
      <c r="J114" s="22" t="s">
        <v>60</v>
      </c>
      <c r="K114" s="22" t="s">
        <v>28</v>
      </c>
      <c r="L114" s="22" t="s">
        <v>31</v>
      </c>
      <c r="M114" s="22" t="s">
        <v>31</v>
      </c>
      <c r="N114" s="24" t="s">
        <v>247</v>
      </c>
    </row>
    <row r="115" spans="1:14">
      <c r="A115" s="87"/>
      <c r="B115" s="87"/>
      <c r="C115" s="22" t="s">
        <v>83</v>
      </c>
      <c r="D115" s="22" t="s">
        <v>84</v>
      </c>
      <c r="E115" s="22"/>
      <c r="F115" s="42"/>
      <c r="G115" s="22"/>
      <c r="H115" s="22" t="s">
        <v>30</v>
      </c>
      <c r="I115" s="22">
        <v>1</v>
      </c>
      <c r="J115" s="22" t="s">
        <v>60</v>
      </c>
      <c r="K115" s="22" t="s">
        <v>28</v>
      </c>
      <c r="L115" s="22" t="s">
        <v>31</v>
      </c>
      <c r="M115" s="22" t="s">
        <v>31</v>
      </c>
      <c r="N115" s="24" t="s">
        <v>241</v>
      </c>
    </row>
    <row r="116" spans="1:14">
      <c r="A116" s="87"/>
      <c r="B116" s="87"/>
      <c r="C116" s="79" t="s">
        <v>84</v>
      </c>
      <c r="D116" s="79"/>
      <c r="E116" s="42"/>
      <c r="F116" s="42"/>
      <c r="G116" s="22"/>
      <c r="H116" s="22" t="s">
        <v>30</v>
      </c>
      <c r="I116" s="22">
        <v>1</v>
      </c>
      <c r="J116" s="22" t="s">
        <v>60</v>
      </c>
      <c r="K116" s="22" t="s">
        <v>28</v>
      </c>
      <c r="L116" s="22" t="s">
        <v>31</v>
      </c>
      <c r="M116" s="22" t="s">
        <v>31</v>
      </c>
      <c r="N116" s="24" t="s">
        <v>249</v>
      </c>
    </row>
    <row r="117" spans="1:14">
      <c r="A117" s="87"/>
      <c r="B117" s="87"/>
      <c r="C117" s="22" t="s">
        <v>84</v>
      </c>
      <c r="D117" s="22" t="s">
        <v>85</v>
      </c>
      <c r="E117" s="22"/>
      <c r="F117" s="42"/>
      <c r="G117" s="22"/>
      <c r="H117" s="22" t="s">
        <v>30</v>
      </c>
      <c r="I117" s="22">
        <v>1</v>
      </c>
      <c r="J117" s="22" t="s">
        <v>60</v>
      </c>
      <c r="K117" s="22" t="s">
        <v>28</v>
      </c>
      <c r="L117" s="22" t="s">
        <v>31</v>
      </c>
      <c r="M117" s="22" t="s">
        <v>31</v>
      </c>
      <c r="N117" s="24" t="s">
        <v>241</v>
      </c>
    </row>
    <row r="118" spans="1:14">
      <c r="A118" s="87"/>
      <c r="B118" s="87"/>
      <c r="C118" s="79" t="s">
        <v>85</v>
      </c>
      <c r="D118" s="79"/>
      <c r="E118" s="42"/>
      <c r="F118" s="42"/>
      <c r="G118" s="22"/>
      <c r="H118" s="22" t="s">
        <v>30</v>
      </c>
      <c r="I118" s="22">
        <v>1</v>
      </c>
      <c r="J118" s="22" t="s">
        <v>60</v>
      </c>
      <c r="K118" s="22" t="s">
        <v>28</v>
      </c>
      <c r="L118" s="22" t="s">
        <v>31</v>
      </c>
      <c r="M118" s="22" t="s">
        <v>31</v>
      </c>
      <c r="N118" s="24" t="s">
        <v>238</v>
      </c>
    </row>
    <row r="119" spans="1:14">
      <c r="A119" s="87"/>
      <c r="B119" s="87"/>
      <c r="C119" s="22" t="s">
        <v>85</v>
      </c>
      <c r="D119" s="22" t="s">
        <v>86</v>
      </c>
      <c r="E119" s="22"/>
      <c r="F119" s="42"/>
      <c r="G119" s="22"/>
      <c r="H119" s="22" t="s">
        <v>30</v>
      </c>
      <c r="I119" s="22">
        <v>1</v>
      </c>
      <c r="J119" s="22" t="s">
        <v>60</v>
      </c>
      <c r="K119" s="22" t="s">
        <v>28</v>
      </c>
      <c r="L119" s="22" t="s">
        <v>31</v>
      </c>
      <c r="M119" s="22" t="s">
        <v>31</v>
      </c>
      <c r="N119" s="24" t="s">
        <v>241</v>
      </c>
    </row>
    <row r="120" spans="1:14" s="20" customFormat="1">
      <c r="A120" s="87"/>
      <c r="B120" s="87"/>
      <c r="C120" s="83" t="s">
        <v>86</v>
      </c>
      <c r="D120" s="83"/>
      <c r="E120" s="42"/>
      <c r="F120" s="42"/>
      <c r="G120" s="38"/>
      <c r="H120" s="38" t="s">
        <v>30</v>
      </c>
      <c r="I120" s="38">
        <v>1</v>
      </c>
      <c r="J120" s="38" t="s">
        <v>60</v>
      </c>
      <c r="K120" s="38" t="s">
        <v>28</v>
      </c>
      <c r="L120" s="38" t="s">
        <v>31</v>
      </c>
      <c r="M120" s="38" t="s">
        <v>31</v>
      </c>
      <c r="N120" s="39" t="s">
        <v>248</v>
      </c>
    </row>
    <row r="121" spans="1:14">
      <c r="A121" s="87"/>
      <c r="B121" s="87"/>
      <c r="C121" s="22" t="s">
        <v>86</v>
      </c>
      <c r="D121" s="22" t="s">
        <v>422</v>
      </c>
      <c r="E121" s="22"/>
      <c r="F121" s="42"/>
      <c r="G121" s="22"/>
      <c r="H121" s="22" t="s">
        <v>30</v>
      </c>
      <c r="I121" s="22">
        <v>1</v>
      </c>
      <c r="J121" s="22" t="s">
        <v>60</v>
      </c>
      <c r="K121" s="22" t="s">
        <v>28</v>
      </c>
      <c r="L121" s="22" t="s">
        <v>31</v>
      </c>
      <c r="M121" s="22" t="s">
        <v>31</v>
      </c>
      <c r="N121" s="24"/>
    </row>
    <row r="122" spans="1:14">
      <c r="A122" s="87"/>
      <c r="B122" s="87"/>
      <c r="C122" s="79" t="s">
        <v>422</v>
      </c>
      <c r="D122" s="79"/>
      <c r="E122" s="42"/>
      <c r="F122" s="42"/>
      <c r="G122" s="22"/>
      <c r="H122" s="22" t="s">
        <v>30</v>
      </c>
      <c r="I122" s="22">
        <v>1</v>
      </c>
      <c r="J122" s="22" t="s">
        <v>60</v>
      </c>
      <c r="K122" s="22" t="s">
        <v>28</v>
      </c>
      <c r="L122" s="22" t="s">
        <v>419</v>
      </c>
      <c r="M122" s="22" t="s">
        <v>31</v>
      </c>
      <c r="N122" s="24" t="s">
        <v>418</v>
      </c>
    </row>
    <row r="123" spans="1:14">
      <c r="A123" s="72"/>
      <c r="B123" s="72"/>
      <c r="C123" s="22" t="s">
        <v>422</v>
      </c>
      <c r="D123" s="22" t="s">
        <v>87</v>
      </c>
      <c r="E123" s="22"/>
      <c r="F123" s="42"/>
      <c r="G123" s="22"/>
      <c r="H123" s="22" t="s">
        <v>30</v>
      </c>
      <c r="I123" s="22">
        <v>1</v>
      </c>
      <c r="J123" s="22" t="s">
        <v>60</v>
      </c>
      <c r="K123" s="22" t="s">
        <v>28</v>
      </c>
      <c r="L123" s="22" t="s">
        <v>31</v>
      </c>
      <c r="M123" s="22" t="s">
        <v>31</v>
      </c>
      <c r="N123" s="24"/>
    </row>
    <row r="124" spans="1:14" s="18" customFormat="1">
      <c r="A124" s="88" t="s">
        <v>12</v>
      </c>
      <c r="B124" s="88"/>
      <c r="C124" s="80" t="s">
        <v>395</v>
      </c>
      <c r="D124" s="80"/>
      <c r="E124" s="31"/>
      <c r="F124" s="32"/>
      <c r="G124" s="31"/>
      <c r="H124" s="31" t="s">
        <v>27</v>
      </c>
      <c r="I124" s="31" t="s">
        <v>27</v>
      </c>
      <c r="J124" s="31" t="s">
        <v>27</v>
      </c>
      <c r="K124" s="31" t="s">
        <v>27</v>
      </c>
      <c r="L124" s="31" t="s">
        <v>27</v>
      </c>
      <c r="M124" s="31" t="s">
        <v>27</v>
      </c>
      <c r="N124" s="33" t="s">
        <v>391</v>
      </c>
    </row>
    <row r="125" spans="1:14" s="18" customFormat="1">
      <c r="A125" s="89"/>
      <c r="B125" s="89"/>
      <c r="C125" s="80" t="s">
        <v>411</v>
      </c>
      <c r="D125" s="80"/>
      <c r="E125" s="31"/>
      <c r="F125" s="32"/>
      <c r="G125" s="31"/>
      <c r="H125" s="31" t="s">
        <v>27</v>
      </c>
      <c r="I125" s="31" t="s">
        <v>27</v>
      </c>
      <c r="J125" s="31" t="s">
        <v>27</v>
      </c>
      <c r="K125" s="31" t="s">
        <v>27</v>
      </c>
      <c r="L125" s="31" t="s">
        <v>27</v>
      </c>
      <c r="M125" s="31" t="s">
        <v>27</v>
      </c>
      <c r="N125" s="33" t="s">
        <v>405</v>
      </c>
    </row>
    <row r="126" spans="1:14">
      <c r="A126" s="93" t="s">
        <v>12</v>
      </c>
      <c r="B126" s="93" t="s">
        <v>92</v>
      </c>
      <c r="C126" s="34" t="s">
        <v>89</v>
      </c>
      <c r="D126" s="34" t="s">
        <v>90</v>
      </c>
      <c r="E126" s="34"/>
      <c r="F126" s="29"/>
      <c r="G126" s="34"/>
      <c r="H126" s="34" t="s">
        <v>6</v>
      </c>
      <c r="I126" s="34">
        <v>1</v>
      </c>
      <c r="J126" s="34" t="s">
        <v>60</v>
      </c>
      <c r="K126" s="34" t="s">
        <v>28</v>
      </c>
      <c r="L126" s="34" t="s">
        <v>19</v>
      </c>
      <c r="M126" s="34" t="s">
        <v>31</v>
      </c>
      <c r="N126" s="36"/>
    </row>
    <row r="127" spans="1:14">
      <c r="A127" s="94"/>
      <c r="B127" s="94"/>
      <c r="C127" s="81" t="s">
        <v>90</v>
      </c>
      <c r="D127" s="81"/>
      <c r="E127" s="29"/>
      <c r="F127" s="29"/>
      <c r="G127" s="34"/>
      <c r="H127" s="34" t="s">
        <v>6</v>
      </c>
      <c r="I127" s="34">
        <v>1</v>
      </c>
      <c r="J127" s="34" t="s">
        <v>60</v>
      </c>
      <c r="K127" s="34" t="s">
        <v>28</v>
      </c>
      <c r="L127" s="34" t="s">
        <v>19</v>
      </c>
      <c r="M127" s="34" t="s">
        <v>31</v>
      </c>
      <c r="N127" s="36" t="s">
        <v>235</v>
      </c>
    </row>
    <row r="128" spans="1:14">
      <c r="A128" s="94"/>
      <c r="B128" s="94"/>
      <c r="C128" s="34" t="s">
        <v>90</v>
      </c>
      <c r="D128" s="34" t="s">
        <v>91</v>
      </c>
      <c r="E128" s="34"/>
      <c r="F128" s="29"/>
      <c r="G128" s="34"/>
      <c r="H128" s="34" t="s">
        <v>6</v>
      </c>
      <c r="I128" s="34">
        <v>1</v>
      </c>
      <c r="J128" s="34" t="s">
        <v>60</v>
      </c>
      <c r="K128" s="34" t="s">
        <v>28</v>
      </c>
      <c r="L128" s="34" t="s">
        <v>19</v>
      </c>
      <c r="M128" s="34" t="s">
        <v>31</v>
      </c>
      <c r="N128" s="36"/>
    </row>
    <row r="129" spans="1:14">
      <c r="A129" s="94"/>
      <c r="B129" s="94"/>
      <c r="C129" s="34" t="s">
        <v>91</v>
      </c>
      <c r="D129" s="34" t="s">
        <v>93</v>
      </c>
      <c r="E129" s="34"/>
      <c r="F129" s="29"/>
      <c r="G129" s="34"/>
      <c r="H129" s="34" t="s">
        <v>8</v>
      </c>
      <c r="I129" s="34">
        <v>1</v>
      </c>
      <c r="J129" s="34" t="s">
        <v>60</v>
      </c>
      <c r="K129" s="34" t="s">
        <v>28</v>
      </c>
      <c r="L129" s="34" t="s">
        <v>49</v>
      </c>
      <c r="M129" s="34" t="s">
        <v>31</v>
      </c>
      <c r="N129" s="36"/>
    </row>
    <row r="130" spans="1:14">
      <c r="A130" s="94"/>
      <c r="B130" s="94"/>
      <c r="C130" s="34" t="s">
        <v>93</v>
      </c>
      <c r="D130" s="34" t="s">
        <v>94</v>
      </c>
      <c r="E130" s="34"/>
      <c r="F130" s="29"/>
      <c r="G130" s="34"/>
      <c r="H130" s="34" t="s">
        <v>8</v>
      </c>
      <c r="I130" s="34">
        <v>1</v>
      </c>
      <c r="J130" s="34" t="s">
        <v>60</v>
      </c>
      <c r="K130" s="34" t="s">
        <v>28</v>
      </c>
      <c r="L130" s="34" t="s">
        <v>50</v>
      </c>
      <c r="M130" s="34" t="s">
        <v>31</v>
      </c>
      <c r="N130" s="36"/>
    </row>
    <row r="131" spans="1:14">
      <c r="A131" s="94"/>
      <c r="B131" s="94"/>
      <c r="C131" s="34" t="s">
        <v>94</v>
      </c>
      <c r="D131" s="34" t="s">
        <v>95</v>
      </c>
      <c r="E131" s="34"/>
      <c r="F131" s="29"/>
      <c r="G131" s="34"/>
      <c r="H131" s="34" t="s">
        <v>8</v>
      </c>
      <c r="I131" s="34">
        <v>1</v>
      </c>
      <c r="J131" s="34" t="s">
        <v>60</v>
      </c>
      <c r="K131" s="34" t="s">
        <v>28</v>
      </c>
      <c r="L131" s="34" t="s">
        <v>79</v>
      </c>
      <c r="M131" s="34" t="s">
        <v>31</v>
      </c>
      <c r="N131" s="36" t="s">
        <v>358</v>
      </c>
    </row>
    <row r="132" spans="1:14">
      <c r="A132" s="94"/>
      <c r="B132" s="94"/>
      <c r="C132" s="34" t="s">
        <v>95</v>
      </c>
      <c r="D132" s="34" t="s">
        <v>96</v>
      </c>
      <c r="E132" s="34"/>
      <c r="F132" s="29"/>
      <c r="G132" s="34"/>
      <c r="H132" s="34" t="s">
        <v>30</v>
      </c>
      <c r="I132" s="34">
        <v>1</v>
      </c>
      <c r="J132" s="34" t="s">
        <v>60</v>
      </c>
      <c r="K132" s="34" t="s">
        <v>28</v>
      </c>
      <c r="L132" s="34" t="s">
        <v>46</v>
      </c>
      <c r="M132" s="34" t="s">
        <v>31</v>
      </c>
      <c r="N132" s="36"/>
    </row>
    <row r="133" spans="1:14">
      <c r="A133" s="94"/>
      <c r="B133" s="94"/>
      <c r="C133" s="34" t="s">
        <v>95</v>
      </c>
      <c r="D133" s="34" t="s">
        <v>423</v>
      </c>
      <c r="E133" s="34"/>
      <c r="F133" s="29"/>
      <c r="G133" s="34"/>
      <c r="H133" s="34" t="s">
        <v>30</v>
      </c>
      <c r="I133" s="34">
        <v>1</v>
      </c>
      <c r="J133" s="34" t="s">
        <v>60</v>
      </c>
      <c r="K133" s="34" t="s">
        <v>28</v>
      </c>
      <c r="L133" s="34" t="s">
        <v>46</v>
      </c>
      <c r="M133" s="34" t="s">
        <v>31</v>
      </c>
      <c r="N133" s="36"/>
    </row>
    <row r="134" spans="1:14">
      <c r="A134" s="94"/>
      <c r="B134" s="94"/>
      <c r="C134" s="81" t="s">
        <v>423</v>
      </c>
      <c r="D134" s="81"/>
      <c r="E134" s="29"/>
      <c r="F134" s="29"/>
      <c r="G134" s="34"/>
      <c r="H134" s="34" t="s">
        <v>30</v>
      </c>
      <c r="I134" s="34">
        <v>1</v>
      </c>
      <c r="J134" s="34" t="s">
        <v>60</v>
      </c>
      <c r="K134" s="34" t="s">
        <v>28</v>
      </c>
      <c r="L134" s="34" t="s">
        <v>419</v>
      </c>
      <c r="M134" s="34" t="s">
        <v>31</v>
      </c>
      <c r="N134" s="36" t="s">
        <v>418</v>
      </c>
    </row>
    <row r="135" spans="1:14">
      <c r="A135" s="94"/>
      <c r="B135" s="94"/>
      <c r="C135" s="34" t="s">
        <v>423</v>
      </c>
      <c r="D135" s="34" t="s">
        <v>97</v>
      </c>
      <c r="E135" s="34"/>
      <c r="F135" s="29"/>
      <c r="G135" s="34"/>
      <c r="H135" s="34" t="s">
        <v>30</v>
      </c>
      <c r="I135" s="34">
        <v>1</v>
      </c>
      <c r="J135" s="34" t="s">
        <v>60</v>
      </c>
      <c r="K135" s="34" t="s">
        <v>28</v>
      </c>
      <c r="L135" s="34" t="s">
        <v>31</v>
      </c>
      <c r="M135" s="34" t="s">
        <v>31</v>
      </c>
      <c r="N135" s="36"/>
    </row>
    <row r="136" spans="1:14">
      <c r="A136" s="94"/>
      <c r="B136" s="94"/>
      <c r="C136" s="81" t="s">
        <v>97</v>
      </c>
      <c r="D136" s="81"/>
      <c r="E136" s="29"/>
      <c r="F136" s="29"/>
      <c r="G136" s="34"/>
      <c r="H136" s="34" t="s">
        <v>30</v>
      </c>
      <c r="I136" s="34">
        <v>1</v>
      </c>
      <c r="J136" s="34" t="s">
        <v>60</v>
      </c>
      <c r="K136" s="34" t="s">
        <v>28</v>
      </c>
      <c r="L136" s="34" t="s">
        <v>31</v>
      </c>
      <c r="M136" s="34" t="s">
        <v>31</v>
      </c>
      <c r="N136" s="36" t="s">
        <v>238</v>
      </c>
    </row>
    <row r="137" spans="1:14">
      <c r="A137" s="94"/>
      <c r="B137" s="94"/>
      <c r="C137" s="34" t="s">
        <v>97</v>
      </c>
      <c r="D137" s="34" t="s">
        <v>98</v>
      </c>
      <c r="E137" s="34"/>
      <c r="F137" s="29"/>
      <c r="G137" s="34"/>
      <c r="H137" s="34" t="s">
        <v>30</v>
      </c>
      <c r="I137" s="34">
        <v>1</v>
      </c>
      <c r="J137" s="34" t="s">
        <v>60</v>
      </c>
      <c r="K137" s="34" t="s">
        <v>28</v>
      </c>
      <c r="L137" s="34" t="s">
        <v>31</v>
      </c>
      <c r="M137" s="34" t="s">
        <v>31</v>
      </c>
      <c r="N137" s="36"/>
    </row>
    <row r="138" spans="1:14">
      <c r="A138" s="94"/>
      <c r="B138" s="94"/>
      <c r="C138" s="81" t="s">
        <v>98</v>
      </c>
      <c r="D138" s="81"/>
      <c r="E138" s="29"/>
      <c r="F138" s="29"/>
      <c r="G138" s="34"/>
      <c r="H138" s="34" t="s">
        <v>30</v>
      </c>
      <c r="I138" s="34">
        <v>1</v>
      </c>
      <c r="J138" s="34" t="s">
        <v>60</v>
      </c>
      <c r="K138" s="34" t="s">
        <v>28</v>
      </c>
      <c r="L138" s="34" t="s">
        <v>31</v>
      </c>
      <c r="M138" s="34" t="s">
        <v>31</v>
      </c>
      <c r="N138" s="36" t="s">
        <v>237</v>
      </c>
    </row>
    <row r="139" spans="1:14">
      <c r="A139" s="94"/>
      <c r="B139" s="94"/>
      <c r="C139" s="34" t="s">
        <v>98</v>
      </c>
      <c r="D139" s="34" t="s">
        <v>99</v>
      </c>
      <c r="E139" s="34"/>
      <c r="F139" s="29"/>
      <c r="G139" s="34"/>
      <c r="H139" s="34" t="s">
        <v>30</v>
      </c>
      <c r="I139" s="34">
        <v>1</v>
      </c>
      <c r="J139" s="34" t="s">
        <v>60</v>
      </c>
      <c r="K139" s="34" t="s">
        <v>28</v>
      </c>
      <c r="L139" s="34" t="s">
        <v>31</v>
      </c>
      <c r="M139" s="34" t="s">
        <v>31</v>
      </c>
      <c r="N139" s="36"/>
    </row>
    <row r="140" spans="1:14" s="20" customFormat="1">
      <c r="A140" s="94"/>
      <c r="B140" s="94"/>
      <c r="C140" s="83" t="s">
        <v>99</v>
      </c>
      <c r="D140" s="83"/>
      <c r="E140" s="29"/>
      <c r="F140" s="29"/>
      <c r="G140" s="38"/>
      <c r="H140" s="38" t="s">
        <v>30</v>
      </c>
      <c r="I140" s="38">
        <v>1</v>
      </c>
      <c r="J140" s="38" t="s">
        <v>60</v>
      </c>
      <c r="K140" s="38" t="s">
        <v>28</v>
      </c>
      <c r="L140" s="38" t="s">
        <v>31</v>
      </c>
      <c r="M140" s="38" t="s">
        <v>31</v>
      </c>
      <c r="N140" s="39" t="s">
        <v>248</v>
      </c>
    </row>
    <row r="141" spans="1:14">
      <c r="A141" s="95"/>
      <c r="B141" s="95"/>
      <c r="C141" s="34" t="s">
        <v>99</v>
      </c>
      <c r="D141" s="34" t="s">
        <v>100</v>
      </c>
      <c r="E141" s="34"/>
      <c r="F141" s="29"/>
      <c r="G141" s="34"/>
      <c r="H141" s="34" t="s">
        <v>30</v>
      </c>
      <c r="I141" s="34">
        <v>1</v>
      </c>
      <c r="J141" s="34" t="s">
        <v>60</v>
      </c>
      <c r="K141" s="34" t="s">
        <v>28</v>
      </c>
      <c r="L141" s="34" t="s">
        <v>31</v>
      </c>
      <c r="M141" s="34" t="s">
        <v>31</v>
      </c>
      <c r="N141" s="36"/>
    </row>
    <row r="142" spans="1:14">
      <c r="A142" s="71" t="s">
        <v>12</v>
      </c>
      <c r="B142" s="71" t="s">
        <v>88</v>
      </c>
      <c r="C142" s="22" t="s">
        <v>101</v>
      </c>
      <c r="D142" s="22" t="s">
        <v>103</v>
      </c>
      <c r="E142" s="22"/>
      <c r="F142" s="35"/>
      <c r="G142" s="22"/>
      <c r="H142" s="22" t="s">
        <v>6</v>
      </c>
      <c r="I142" s="22">
        <v>1</v>
      </c>
      <c r="J142" s="22" t="s">
        <v>60</v>
      </c>
      <c r="K142" s="22" t="s">
        <v>28</v>
      </c>
      <c r="L142" s="22" t="s">
        <v>19</v>
      </c>
      <c r="M142" s="22" t="s">
        <v>31</v>
      </c>
      <c r="N142" s="24"/>
    </row>
    <row r="143" spans="1:14">
      <c r="A143" s="87"/>
      <c r="B143" s="87"/>
      <c r="C143" s="79" t="s">
        <v>103</v>
      </c>
      <c r="D143" s="79"/>
      <c r="E143" s="35"/>
      <c r="F143" s="35"/>
      <c r="G143" s="22"/>
      <c r="H143" s="22" t="s">
        <v>6</v>
      </c>
      <c r="I143" s="22">
        <v>1</v>
      </c>
      <c r="J143" s="22" t="s">
        <v>60</v>
      </c>
      <c r="K143" s="22" t="s">
        <v>28</v>
      </c>
      <c r="L143" s="22" t="s">
        <v>19</v>
      </c>
      <c r="M143" s="22" t="s">
        <v>31</v>
      </c>
      <c r="N143" s="24" t="s">
        <v>236</v>
      </c>
    </row>
    <row r="144" spans="1:14">
      <c r="A144" s="87"/>
      <c r="B144" s="87"/>
      <c r="C144" s="22" t="s">
        <v>103</v>
      </c>
      <c r="D144" s="22" t="s">
        <v>104</v>
      </c>
      <c r="E144" s="22"/>
      <c r="F144" s="35"/>
      <c r="G144" s="22"/>
      <c r="H144" s="22" t="s">
        <v>6</v>
      </c>
      <c r="I144" s="22">
        <v>1</v>
      </c>
      <c r="J144" s="22" t="s">
        <v>60</v>
      </c>
      <c r="K144" s="22" t="s">
        <v>28</v>
      </c>
      <c r="L144" s="22" t="s">
        <v>19</v>
      </c>
      <c r="M144" s="22" t="s">
        <v>31</v>
      </c>
      <c r="N144" s="24"/>
    </row>
    <row r="145" spans="1:14">
      <c r="A145" s="87"/>
      <c r="B145" s="87"/>
      <c r="C145" s="79" t="s">
        <v>104</v>
      </c>
      <c r="D145" s="79"/>
      <c r="E145" s="35"/>
      <c r="F145" s="35"/>
      <c r="G145" s="22"/>
      <c r="H145" s="22" t="s">
        <v>6</v>
      </c>
      <c r="I145" s="22">
        <v>1</v>
      </c>
      <c r="J145" s="22" t="s">
        <v>60</v>
      </c>
      <c r="K145" s="22" t="s">
        <v>28</v>
      </c>
      <c r="L145" s="22" t="s">
        <v>19</v>
      </c>
      <c r="M145" s="22" t="s">
        <v>31</v>
      </c>
      <c r="N145" s="24" t="s">
        <v>235</v>
      </c>
    </row>
    <row r="146" spans="1:14">
      <c r="A146" s="87"/>
      <c r="B146" s="87"/>
      <c r="C146" s="22" t="s">
        <v>104</v>
      </c>
      <c r="D146" s="22" t="s">
        <v>105</v>
      </c>
      <c r="E146" s="22"/>
      <c r="F146" s="35"/>
      <c r="G146" s="22"/>
      <c r="H146" s="22" t="s">
        <v>6</v>
      </c>
      <c r="I146" s="22">
        <v>1</v>
      </c>
      <c r="J146" s="22" t="s">
        <v>60</v>
      </c>
      <c r="K146" s="22" t="s">
        <v>28</v>
      </c>
      <c r="L146" s="22" t="s">
        <v>19</v>
      </c>
      <c r="M146" s="22" t="s">
        <v>31</v>
      </c>
      <c r="N146" s="24"/>
    </row>
    <row r="147" spans="1:14">
      <c r="A147" s="87"/>
      <c r="B147" s="87"/>
      <c r="C147" s="22" t="s">
        <v>105</v>
      </c>
      <c r="D147" s="22" t="s">
        <v>106</v>
      </c>
      <c r="E147" s="22"/>
      <c r="F147" s="35"/>
      <c r="G147" s="22"/>
      <c r="H147" s="22" t="s">
        <v>8</v>
      </c>
      <c r="I147" s="22">
        <v>1</v>
      </c>
      <c r="J147" s="22" t="s">
        <v>60</v>
      </c>
      <c r="K147" s="22" t="s">
        <v>28</v>
      </c>
      <c r="L147" s="22" t="s">
        <v>49</v>
      </c>
      <c r="M147" s="22" t="s">
        <v>31</v>
      </c>
      <c r="N147" s="24"/>
    </row>
    <row r="148" spans="1:14">
      <c r="A148" s="87"/>
      <c r="B148" s="87"/>
      <c r="C148" s="22" t="s">
        <v>106</v>
      </c>
      <c r="D148" s="22" t="s">
        <v>107</v>
      </c>
      <c r="E148" s="22"/>
      <c r="F148" s="35"/>
      <c r="G148" s="22"/>
      <c r="H148" s="22" t="s">
        <v>8</v>
      </c>
      <c r="I148" s="22">
        <v>1</v>
      </c>
      <c r="J148" s="22" t="s">
        <v>60</v>
      </c>
      <c r="K148" s="22" t="s">
        <v>28</v>
      </c>
      <c r="L148" s="22" t="s">
        <v>50</v>
      </c>
      <c r="M148" s="22" t="s">
        <v>31</v>
      </c>
      <c r="N148" s="24"/>
    </row>
    <row r="149" spans="1:14">
      <c r="A149" s="87"/>
      <c r="B149" s="87"/>
      <c r="C149" s="22" t="s">
        <v>107</v>
      </c>
      <c r="D149" s="22" t="s">
        <v>108</v>
      </c>
      <c r="E149" s="22"/>
      <c r="F149" s="35"/>
      <c r="G149" s="22"/>
      <c r="H149" s="22" t="s">
        <v>30</v>
      </c>
      <c r="I149" s="22">
        <v>1</v>
      </c>
      <c r="J149" s="22" t="s">
        <v>60</v>
      </c>
      <c r="K149" s="22" t="s">
        <v>28</v>
      </c>
      <c r="L149" s="22" t="s">
        <v>109</v>
      </c>
      <c r="M149" s="22" t="s">
        <v>31</v>
      </c>
      <c r="N149" s="24"/>
    </row>
    <row r="150" spans="1:14">
      <c r="A150" s="87"/>
      <c r="B150" s="87"/>
      <c r="C150" s="22" t="s">
        <v>108</v>
      </c>
      <c r="D150" s="22" t="s">
        <v>110</v>
      </c>
      <c r="E150" s="22"/>
      <c r="F150" s="35"/>
      <c r="G150" s="22"/>
      <c r="H150" s="22" t="s">
        <v>8</v>
      </c>
      <c r="I150" s="22">
        <v>1</v>
      </c>
      <c r="J150" s="22" t="s">
        <v>60</v>
      </c>
      <c r="K150" s="22" t="s">
        <v>28</v>
      </c>
      <c r="L150" s="22" t="s">
        <v>111</v>
      </c>
      <c r="M150" s="22" t="s">
        <v>31</v>
      </c>
      <c r="N150" s="24"/>
    </row>
    <row r="151" spans="1:14">
      <c r="A151" s="87"/>
      <c r="B151" s="87"/>
      <c r="C151" s="22" t="s">
        <v>110</v>
      </c>
      <c r="D151" s="22" t="s">
        <v>112</v>
      </c>
      <c r="E151" s="22"/>
      <c r="F151" s="35"/>
      <c r="G151" s="22"/>
      <c r="H151" s="22">
        <v>200</v>
      </c>
      <c r="I151" s="22">
        <v>1</v>
      </c>
      <c r="J151" s="22" t="s">
        <v>60</v>
      </c>
      <c r="K151" s="22" t="s">
        <v>28</v>
      </c>
      <c r="L151" s="22" t="s">
        <v>79</v>
      </c>
      <c r="M151" s="22" t="s">
        <v>31</v>
      </c>
      <c r="N151" s="24" t="s">
        <v>246</v>
      </c>
    </row>
    <row r="152" spans="1:14">
      <c r="A152" s="87"/>
      <c r="B152" s="87"/>
      <c r="C152" s="22" t="s">
        <v>112</v>
      </c>
      <c r="D152" s="22" t="s">
        <v>113</v>
      </c>
      <c r="E152" s="22"/>
      <c r="F152" s="35"/>
      <c r="G152" s="22"/>
      <c r="H152" s="22" t="s">
        <v>30</v>
      </c>
      <c r="I152" s="22">
        <v>1</v>
      </c>
      <c r="J152" s="22" t="s">
        <v>60</v>
      </c>
      <c r="K152" s="22" t="s">
        <v>28</v>
      </c>
      <c r="L152" s="22" t="s">
        <v>31</v>
      </c>
      <c r="M152" s="22" t="s">
        <v>31</v>
      </c>
      <c r="N152" s="24"/>
    </row>
    <row r="153" spans="1:14">
      <c r="A153" s="87"/>
      <c r="B153" s="87"/>
      <c r="C153" s="79" t="s">
        <v>113</v>
      </c>
      <c r="D153" s="79"/>
      <c r="E153" s="35"/>
      <c r="F153" s="35"/>
      <c r="G153" s="22"/>
      <c r="H153" s="22" t="s">
        <v>30</v>
      </c>
      <c r="I153" s="22">
        <v>1</v>
      </c>
      <c r="J153" s="22" t="s">
        <v>60</v>
      </c>
      <c r="K153" s="22" t="s">
        <v>28</v>
      </c>
      <c r="L153" s="22" t="s">
        <v>31</v>
      </c>
      <c r="M153" s="22" t="s">
        <v>31</v>
      </c>
      <c r="N153" s="24" t="s">
        <v>237</v>
      </c>
    </row>
    <row r="154" spans="1:14">
      <c r="A154" s="87"/>
      <c r="B154" s="87"/>
      <c r="C154" s="22" t="s">
        <v>113</v>
      </c>
      <c r="D154" s="22" t="s">
        <v>114</v>
      </c>
      <c r="E154" s="22"/>
      <c r="F154" s="35"/>
      <c r="G154" s="22"/>
      <c r="H154" s="22" t="s">
        <v>30</v>
      </c>
      <c r="I154" s="22">
        <v>1</v>
      </c>
      <c r="J154" s="22" t="s">
        <v>60</v>
      </c>
      <c r="K154" s="22" t="s">
        <v>28</v>
      </c>
      <c r="L154" s="22" t="s">
        <v>31</v>
      </c>
      <c r="M154" s="22" t="s">
        <v>31</v>
      </c>
      <c r="N154" s="24"/>
    </row>
    <row r="155" spans="1:14">
      <c r="A155" s="87"/>
      <c r="B155" s="87"/>
      <c r="C155" s="79" t="s">
        <v>114</v>
      </c>
      <c r="D155" s="79"/>
      <c r="E155" s="35"/>
      <c r="F155" s="35"/>
      <c r="G155" s="22"/>
      <c r="H155" s="22" t="s">
        <v>30</v>
      </c>
      <c r="I155" s="22">
        <v>1</v>
      </c>
      <c r="J155" s="22" t="s">
        <v>60</v>
      </c>
      <c r="K155" s="22" t="s">
        <v>28</v>
      </c>
      <c r="L155" s="22" t="s">
        <v>31</v>
      </c>
      <c r="M155" s="22" t="s">
        <v>31</v>
      </c>
      <c r="N155" s="24" t="s">
        <v>238</v>
      </c>
    </row>
    <row r="156" spans="1:14">
      <c r="A156" s="87"/>
      <c r="B156" s="87"/>
      <c r="C156" s="22" t="s">
        <v>114</v>
      </c>
      <c r="D156" s="22" t="s">
        <v>115</v>
      </c>
      <c r="E156" s="22"/>
      <c r="F156" s="35"/>
      <c r="G156" s="22"/>
      <c r="H156" s="22" t="s">
        <v>30</v>
      </c>
      <c r="I156" s="22">
        <v>1</v>
      </c>
      <c r="J156" s="22" t="s">
        <v>60</v>
      </c>
      <c r="K156" s="22" t="s">
        <v>28</v>
      </c>
      <c r="L156" s="22" t="s">
        <v>31</v>
      </c>
      <c r="M156" s="22" t="s">
        <v>31</v>
      </c>
      <c r="N156" s="24"/>
    </row>
    <row r="157" spans="1:14">
      <c r="A157" s="87"/>
      <c r="B157" s="87"/>
      <c r="C157" s="79" t="s">
        <v>115</v>
      </c>
      <c r="D157" s="79"/>
      <c r="E157" s="35"/>
      <c r="F157" s="35"/>
      <c r="G157" s="22"/>
      <c r="H157" s="22" t="s">
        <v>30</v>
      </c>
      <c r="I157" s="22">
        <v>1</v>
      </c>
      <c r="J157" s="22" t="s">
        <v>60</v>
      </c>
      <c r="K157" s="22" t="s">
        <v>28</v>
      </c>
      <c r="L157" s="22" t="s">
        <v>31</v>
      </c>
      <c r="M157" s="22" t="s">
        <v>31</v>
      </c>
      <c r="N157" s="24" t="s">
        <v>249</v>
      </c>
    </row>
    <row r="158" spans="1:14">
      <c r="A158" s="87"/>
      <c r="B158" s="87"/>
      <c r="C158" s="22" t="s">
        <v>115</v>
      </c>
      <c r="D158" s="22" t="s">
        <v>116</v>
      </c>
      <c r="E158" s="22"/>
      <c r="F158" s="35"/>
      <c r="G158" s="22"/>
      <c r="H158" s="22" t="s">
        <v>30</v>
      </c>
      <c r="I158" s="22">
        <v>1</v>
      </c>
      <c r="J158" s="22" t="s">
        <v>60</v>
      </c>
      <c r="K158" s="22" t="s">
        <v>28</v>
      </c>
      <c r="L158" s="22" t="s">
        <v>31</v>
      </c>
      <c r="M158" s="22" t="s">
        <v>31</v>
      </c>
      <c r="N158" s="24"/>
    </row>
    <row r="159" spans="1:14">
      <c r="A159" s="87"/>
      <c r="B159" s="87"/>
      <c r="C159" s="79" t="s">
        <v>116</v>
      </c>
      <c r="D159" s="79"/>
      <c r="E159" s="35"/>
      <c r="F159" s="35"/>
      <c r="G159" s="22"/>
      <c r="H159" s="22" t="s">
        <v>30</v>
      </c>
      <c r="I159" s="22">
        <v>1</v>
      </c>
      <c r="J159" s="22" t="s">
        <v>60</v>
      </c>
      <c r="K159" s="22" t="s">
        <v>28</v>
      </c>
      <c r="L159" s="22" t="s">
        <v>31</v>
      </c>
      <c r="M159" s="22" t="s">
        <v>31</v>
      </c>
      <c r="N159" s="24" t="s">
        <v>248</v>
      </c>
    </row>
    <row r="160" spans="1:14">
      <c r="A160" s="87"/>
      <c r="B160" s="87"/>
      <c r="C160" s="22" t="s">
        <v>116</v>
      </c>
      <c r="D160" s="22" t="s">
        <v>424</v>
      </c>
      <c r="E160" s="22"/>
      <c r="F160" s="35"/>
      <c r="G160" s="22"/>
      <c r="H160" s="22" t="s">
        <v>30</v>
      </c>
      <c r="I160" s="22">
        <v>1</v>
      </c>
      <c r="J160" s="22" t="s">
        <v>60</v>
      </c>
      <c r="K160" s="22" t="s">
        <v>28</v>
      </c>
      <c r="L160" s="22" t="s">
        <v>31</v>
      </c>
      <c r="M160" s="22" t="s">
        <v>31</v>
      </c>
      <c r="N160" s="24"/>
    </row>
    <row r="161" spans="1:14">
      <c r="A161" s="87"/>
      <c r="B161" s="87"/>
      <c r="C161" s="79" t="s">
        <v>424</v>
      </c>
      <c r="D161" s="79"/>
      <c r="E161" s="35"/>
      <c r="F161" s="35"/>
      <c r="G161" s="22"/>
      <c r="H161" s="22" t="s">
        <v>30</v>
      </c>
      <c r="I161" s="22">
        <v>1</v>
      </c>
      <c r="J161" s="22" t="s">
        <v>60</v>
      </c>
      <c r="K161" s="22" t="s">
        <v>28</v>
      </c>
      <c r="L161" s="22" t="s">
        <v>419</v>
      </c>
      <c r="M161" s="22" t="s">
        <v>31</v>
      </c>
      <c r="N161" s="24" t="s">
        <v>418</v>
      </c>
    </row>
    <row r="162" spans="1:14">
      <c r="A162" s="72"/>
      <c r="B162" s="72"/>
      <c r="C162" s="22" t="s">
        <v>424</v>
      </c>
      <c r="D162" s="22" t="s">
        <v>102</v>
      </c>
      <c r="E162" s="22"/>
      <c r="F162" s="35"/>
      <c r="G162" s="22"/>
      <c r="H162" s="22" t="s">
        <v>30</v>
      </c>
      <c r="I162" s="22">
        <v>1</v>
      </c>
      <c r="J162" s="22" t="s">
        <v>60</v>
      </c>
      <c r="K162" s="22" t="s">
        <v>28</v>
      </c>
      <c r="L162" s="22" t="s">
        <v>31</v>
      </c>
      <c r="M162" s="22" t="s">
        <v>31</v>
      </c>
      <c r="N162" s="24"/>
    </row>
    <row r="163" spans="1:14">
      <c r="A163" s="93" t="s">
        <v>12</v>
      </c>
      <c r="B163" s="93" t="s">
        <v>117</v>
      </c>
      <c r="C163" s="34" t="s">
        <v>118</v>
      </c>
      <c r="D163" s="34" t="s">
        <v>121</v>
      </c>
      <c r="E163" s="34"/>
      <c r="F163" s="41"/>
      <c r="G163" s="34"/>
      <c r="H163" s="34" t="s">
        <v>6</v>
      </c>
      <c r="I163" s="34">
        <v>1</v>
      </c>
      <c r="J163" s="34" t="s">
        <v>60</v>
      </c>
      <c r="K163" s="34" t="s">
        <v>28</v>
      </c>
      <c r="L163" s="34" t="s">
        <v>19</v>
      </c>
      <c r="M163" s="34" t="s">
        <v>31</v>
      </c>
      <c r="N163" s="36"/>
    </row>
    <row r="164" spans="1:14">
      <c r="A164" s="94"/>
      <c r="B164" s="94"/>
      <c r="C164" s="81" t="s">
        <v>121</v>
      </c>
      <c r="D164" s="81"/>
      <c r="E164" s="41"/>
      <c r="F164" s="41"/>
      <c r="G164" s="34"/>
      <c r="H164" s="34" t="s">
        <v>6</v>
      </c>
      <c r="I164" s="34">
        <v>1</v>
      </c>
      <c r="J164" s="34" t="s">
        <v>60</v>
      </c>
      <c r="K164" s="34" t="s">
        <v>28</v>
      </c>
      <c r="L164" s="34" t="s">
        <v>19</v>
      </c>
      <c r="M164" s="34" t="s">
        <v>31</v>
      </c>
      <c r="N164" s="36" t="s">
        <v>235</v>
      </c>
    </row>
    <row r="165" spans="1:14">
      <c r="A165" s="94"/>
      <c r="B165" s="94"/>
      <c r="C165" s="34" t="s">
        <v>121</v>
      </c>
      <c r="D165" s="34" t="s">
        <v>120</v>
      </c>
      <c r="E165" s="34"/>
      <c r="F165" s="41"/>
      <c r="G165" s="34"/>
      <c r="H165" s="34" t="s">
        <v>6</v>
      </c>
      <c r="I165" s="34">
        <v>1</v>
      </c>
      <c r="J165" s="34" t="s">
        <v>60</v>
      </c>
      <c r="K165" s="34" t="s">
        <v>28</v>
      </c>
      <c r="L165" s="34" t="s">
        <v>19</v>
      </c>
      <c r="M165" s="34" t="s">
        <v>31</v>
      </c>
      <c r="N165" s="36"/>
    </row>
    <row r="166" spans="1:14">
      <c r="A166" s="94"/>
      <c r="B166" s="94"/>
      <c r="C166" s="34" t="s">
        <v>120</v>
      </c>
      <c r="D166" s="34" t="s">
        <v>122</v>
      </c>
      <c r="E166" s="34"/>
      <c r="F166" s="41"/>
      <c r="G166" s="34"/>
      <c r="H166" s="34" t="s">
        <v>8</v>
      </c>
      <c r="I166" s="34">
        <v>1</v>
      </c>
      <c r="J166" s="34" t="s">
        <v>60</v>
      </c>
      <c r="K166" s="34" t="s">
        <v>28</v>
      </c>
      <c r="L166" s="34" t="s">
        <v>49</v>
      </c>
      <c r="M166" s="34" t="s">
        <v>31</v>
      </c>
      <c r="N166" s="36"/>
    </row>
    <row r="167" spans="1:14">
      <c r="A167" s="94"/>
      <c r="B167" s="94"/>
      <c r="C167" s="34" t="s">
        <v>122</v>
      </c>
      <c r="D167" s="34" t="s">
        <v>123</v>
      </c>
      <c r="E167" s="34"/>
      <c r="F167" s="41"/>
      <c r="G167" s="34"/>
      <c r="H167" s="34" t="s">
        <v>8</v>
      </c>
      <c r="I167" s="34">
        <v>1</v>
      </c>
      <c r="J167" s="34" t="s">
        <v>60</v>
      </c>
      <c r="K167" s="34" t="s">
        <v>28</v>
      </c>
      <c r="L167" s="34" t="s">
        <v>19</v>
      </c>
      <c r="M167" s="34" t="s">
        <v>31</v>
      </c>
      <c r="N167" s="36"/>
    </row>
    <row r="168" spans="1:14">
      <c r="A168" s="94"/>
      <c r="B168" s="94"/>
      <c r="C168" s="34" t="s">
        <v>123</v>
      </c>
      <c r="D168" s="34" t="s">
        <v>124</v>
      </c>
      <c r="E168" s="34"/>
      <c r="F168" s="41"/>
      <c r="G168" s="34"/>
      <c r="H168" s="34" t="s">
        <v>8</v>
      </c>
      <c r="I168" s="34">
        <v>1</v>
      </c>
      <c r="J168" s="34" t="s">
        <v>60</v>
      </c>
      <c r="K168" s="34" t="s">
        <v>28</v>
      </c>
      <c r="L168" s="34" t="s">
        <v>79</v>
      </c>
      <c r="M168" s="34" t="s">
        <v>31</v>
      </c>
      <c r="N168" s="36" t="s">
        <v>358</v>
      </c>
    </row>
    <row r="169" spans="1:14">
      <c r="A169" s="94"/>
      <c r="B169" s="94"/>
      <c r="C169" s="34" t="s">
        <v>124</v>
      </c>
      <c r="D169" s="34" t="s">
        <v>425</v>
      </c>
      <c r="E169" s="34"/>
      <c r="F169" s="41"/>
      <c r="G169" s="34"/>
      <c r="H169" s="34" t="s">
        <v>30</v>
      </c>
      <c r="I169" s="34">
        <v>1</v>
      </c>
      <c r="J169" s="34" t="s">
        <v>60</v>
      </c>
      <c r="K169" s="34" t="s">
        <v>28</v>
      </c>
      <c r="L169" s="34" t="s">
        <v>46</v>
      </c>
      <c r="M169" s="34" t="s">
        <v>31</v>
      </c>
      <c r="N169" s="36"/>
    </row>
    <row r="170" spans="1:14">
      <c r="A170" s="94"/>
      <c r="B170" s="94"/>
      <c r="C170" s="81" t="s">
        <v>425</v>
      </c>
      <c r="D170" s="81"/>
      <c r="E170" s="41"/>
      <c r="F170" s="41"/>
      <c r="G170" s="34"/>
      <c r="H170" s="34" t="s">
        <v>30</v>
      </c>
      <c r="I170" s="34">
        <v>1</v>
      </c>
      <c r="J170" s="34" t="s">
        <v>60</v>
      </c>
      <c r="K170" s="34" t="s">
        <v>28</v>
      </c>
      <c r="L170" s="34" t="s">
        <v>419</v>
      </c>
      <c r="M170" s="34" t="s">
        <v>31</v>
      </c>
      <c r="N170" s="36" t="s">
        <v>418</v>
      </c>
    </row>
    <row r="171" spans="1:14">
      <c r="A171" s="94"/>
      <c r="B171" s="94"/>
      <c r="C171" s="34" t="s">
        <v>425</v>
      </c>
      <c r="D171" s="34" t="s">
        <v>125</v>
      </c>
      <c r="E171" s="34"/>
      <c r="F171" s="41"/>
      <c r="G171" s="34"/>
      <c r="H171" s="34" t="s">
        <v>30</v>
      </c>
      <c r="I171" s="34">
        <v>1</v>
      </c>
      <c r="J171" s="34" t="s">
        <v>60</v>
      </c>
      <c r="K171" s="34" t="s">
        <v>28</v>
      </c>
      <c r="L171" s="34" t="s">
        <v>46</v>
      </c>
      <c r="M171" s="34" t="s">
        <v>31</v>
      </c>
      <c r="N171" s="36"/>
    </row>
    <row r="172" spans="1:14">
      <c r="A172" s="94"/>
      <c r="B172" s="94"/>
      <c r="C172" s="34" t="s">
        <v>125</v>
      </c>
      <c r="D172" s="34" t="s">
        <v>356</v>
      </c>
      <c r="E172" s="34"/>
      <c r="F172" s="41"/>
      <c r="G172" s="34"/>
      <c r="H172" s="34" t="s">
        <v>30</v>
      </c>
      <c r="I172" s="34">
        <v>1</v>
      </c>
      <c r="J172" s="34" t="s">
        <v>60</v>
      </c>
      <c r="K172" s="34" t="s">
        <v>28</v>
      </c>
      <c r="L172" s="34" t="s">
        <v>31</v>
      </c>
      <c r="M172" s="34" t="s">
        <v>31</v>
      </c>
      <c r="N172" s="36"/>
    </row>
    <row r="173" spans="1:14">
      <c r="A173" s="94"/>
      <c r="B173" s="94"/>
      <c r="C173" s="81" t="s">
        <v>356</v>
      </c>
      <c r="D173" s="81"/>
      <c r="E173" s="41"/>
      <c r="F173" s="41"/>
      <c r="G173" s="34"/>
      <c r="H173" s="34" t="s">
        <v>30</v>
      </c>
      <c r="I173" s="34">
        <v>1</v>
      </c>
      <c r="J173" s="34" t="s">
        <v>60</v>
      </c>
      <c r="K173" s="34" t="s">
        <v>28</v>
      </c>
      <c r="L173" s="34" t="s">
        <v>31</v>
      </c>
      <c r="M173" s="34" t="s">
        <v>31</v>
      </c>
      <c r="N173" s="36" t="s">
        <v>238</v>
      </c>
    </row>
    <row r="174" spans="1:14">
      <c r="A174" s="94"/>
      <c r="B174" s="94"/>
      <c r="C174" s="34" t="s">
        <v>356</v>
      </c>
      <c r="D174" s="34" t="s">
        <v>126</v>
      </c>
      <c r="E174" s="34"/>
      <c r="F174" s="41"/>
      <c r="G174" s="34"/>
      <c r="H174" s="34" t="s">
        <v>30</v>
      </c>
      <c r="I174" s="34">
        <v>1</v>
      </c>
      <c r="J174" s="34" t="s">
        <v>60</v>
      </c>
      <c r="K174" s="34" t="s">
        <v>28</v>
      </c>
      <c r="L174" s="34" t="s">
        <v>31</v>
      </c>
      <c r="M174" s="34" t="s">
        <v>31</v>
      </c>
      <c r="N174" s="36"/>
    </row>
    <row r="175" spans="1:14">
      <c r="A175" s="94"/>
      <c r="B175" s="94"/>
      <c r="C175" s="81" t="s">
        <v>126</v>
      </c>
      <c r="D175" s="81"/>
      <c r="E175" s="41"/>
      <c r="F175" s="41"/>
      <c r="G175" s="34"/>
      <c r="H175" s="34" t="s">
        <v>30</v>
      </c>
      <c r="I175" s="34">
        <v>1</v>
      </c>
      <c r="J175" s="34" t="s">
        <v>60</v>
      </c>
      <c r="K175" s="34" t="s">
        <v>28</v>
      </c>
      <c r="L175" s="34" t="s">
        <v>31</v>
      </c>
      <c r="M175" s="34" t="s">
        <v>31</v>
      </c>
      <c r="N175" s="36" t="s">
        <v>237</v>
      </c>
    </row>
    <row r="176" spans="1:14">
      <c r="A176" s="95"/>
      <c r="B176" s="95"/>
      <c r="C176" s="34" t="s">
        <v>126</v>
      </c>
      <c r="D176" s="34" t="s">
        <v>119</v>
      </c>
      <c r="E176" s="34"/>
      <c r="F176" s="41"/>
      <c r="G176" s="34"/>
      <c r="H176" s="34" t="s">
        <v>30</v>
      </c>
      <c r="I176" s="34">
        <v>1</v>
      </c>
      <c r="J176" s="34" t="s">
        <v>60</v>
      </c>
      <c r="K176" s="34" t="s">
        <v>28</v>
      </c>
      <c r="L176" s="34" t="s">
        <v>31</v>
      </c>
      <c r="M176" s="34" t="s">
        <v>31</v>
      </c>
      <c r="N176" s="36"/>
    </row>
    <row r="177" spans="1:14">
      <c r="A177" s="71" t="s">
        <v>12</v>
      </c>
      <c r="B177" s="71" t="s">
        <v>127</v>
      </c>
      <c r="C177" s="22" t="s">
        <v>128</v>
      </c>
      <c r="D177" s="22" t="s">
        <v>130</v>
      </c>
      <c r="E177" s="22"/>
      <c r="F177" s="43"/>
      <c r="G177" s="22"/>
      <c r="H177" s="22" t="s">
        <v>6</v>
      </c>
      <c r="I177" s="22">
        <v>1</v>
      </c>
      <c r="J177" s="22" t="s">
        <v>60</v>
      </c>
      <c r="K177" s="22" t="s">
        <v>28</v>
      </c>
      <c r="L177" s="22" t="s">
        <v>19</v>
      </c>
      <c r="M177" s="22" t="s">
        <v>31</v>
      </c>
      <c r="N177" s="24"/>
    </row>
    <row r="178" spans="1:14">
      <c r="A178" s="87"/>
      <c r="B178" s="87"/>
      <c r="C178" s="79" t="s">
        <v>130</v>
      </c>
      <c r="D178" s="79"/>
      <c r="E178" s="43"/>
      <c r="F178" s="43"/>
      <c r="G178" s="22"/>
      <c r="H178" s="22" t="s">
        <v>6</v>
      </c>
      <c r="I178" s="22">
        <v>1</v>
      </c>
      <c r="J178" s="22" t="s">
        <v>60</v>
      </c>
      <c r="K178" s="22" t="s">
        <v>28</v>
      </c>
      <c r="L178" s="22" t="s">
        <v>19</v>
      </c>
      <c r="M178" s="22" t="s">
        <v>31</v>
      </c>
      <c r="N178" s="24" t="s">
        <v>236</v>
      </c>
    </row>
    <row r="179" spans="1:14">
      <c r="A179" s="87"/>
      <c r="B179" s="87"/>
      <c r="C179" s="22" t="s">
        <v>130</v>
      </c>
      <c r="D179" s="22" t="s">
        <v>131</v>
      </c>
      <c r="E179" s="22"/>
      <c r="F179" s="43"/>
      <c r="G179" s="22"/>
      <c r="H179" s="22" t="s">
        <v>6</v>
      </c>
      <c r="I179" s="22">
        <v>1</v>
      </c>
      <c r="J179" s="22" t="s">
        <v>60</v>
      </c>
      <c r="K179" s="22" t="s">
        <v>28</v>
      </c>
      <c r="L179" s="22" t="s">
        <v>19</v>
      </c>
      <c r="M179" s="22" t="s">
        <v>31</v>
      </c>
      <c r="N179" s="24"/>
    </row>
    <row r="180" spans="1:14">
      <c r="A180" s="87"/>
      <c r="B180" s="87"/>
      <c r="C180" s="79" t="s">
        <v>131</v>
      </c>
      <c r="D180" s="79"/>
      <c r="E180" s="43"/>
      <c r="F180" s="43"/>
      <c r="G180" s="22"/>
      <c r="H180" s="22" t="s">
        <v>6</v>
      </c>
      <c r="I180" s="22">
        <v>1</v>
      </c>
      <c r="J180" s="22" t="s">
        <v>60</v>
      </c>
      <c r="K180" s="22" t="s">
        <v>28</v>
      </c>
      <c r="L180" s="22" t="s">
        <v>19</v>
      </c>
      <c r="M180" s="22" t="s">
        <v>31</v>
      </c>
      <c r="N180" s="24" t="s">
        <v>235</v>
      </c>
    </row>
    <row r="181" spans="1:14">
      <c r="A181" s="87"/>
      <c r="B181" s="87"/>
      <c r="C181" s="22" t="s">
        <v>131</v>
      </c>
      <c r="D181" s="22" t="s">
        <v>132</v>
      </c>
      <c r="E181" s="22"/>
      <c r="F181" s="43"/>
      <c r="G181" s="22"/>
      <c r="H181" s="22" t="s">
        <v>6</v>
      </c>
      <c r="I181" s="22">
        <v>1</v>
      </c>
      <c r="J181" s="22" t="s">
        <v>60</v>
      </c>
      <c r="K181" s="22" t="s">
        <v>28</v>
      </c>
      <c r="L181" s="22" t="s">
        <v>19</v>
      </c>
      <c r="M181" s="22" t="s">
        <v>31</v>
      </c>
      <c r="N181" s="24"/>
    </row>
    <row r="182" spans="1:14">
      <c r="A182" s="87"/>
      <c r="B182" s="87"/>
      <c r="C182" s="22" t="s">
        <v>132</v>
      </c>
      <c r="D182" s="22" t="s">
        <v>133</v>
      </c>
      <c r="E182" s="22"/>
      <c r="F182" s="43"/>
      <c r="G182" s="22"/>
      <c r="H182" s="22" t="s">
        <v>8</v>
      </c>
      <c r="I182" s="22">
        <v>1</v>
      </c>
      <c r="J182" s="22" t="s">
        <v>60</v>
      </c>
      <c r="K182" s="22" t="s">
        <v>28</v>
      </c>
      <c r="L182" s="22" t="s">
        <v>49</v>
      </c>
      <c r="M182" s="22" t="s">
        <v>31</v>
      </c>
      <c r="N182" s="24"/>
    </row>
    <row r="183" spans="1:14">
      <c r="A183" s="87"/>
      <c r="B183" s="87"/>
      <c r="C183" s="22" t="s">
        <v>133</v>
      </c>
      <c r="D183" s="22" t="s">
        <v>134</v>
      </c>
      <c r="E183" s="22"/>
      <c r="F183" s="43"/>
      <c r="G183" s="22"/>
      <c r="H183" s="22" t="s">
        <v>8</v>
      </c>
      <c r="I183" s="22">
        <v>1</v>
      </c>
      <c r="J183" s="22" t="s">
        <v>60</v>
      </c>
      <c r="K183" s="22" t="s">
        <v>28</v>
      </c>
      <c r="L183" s="22" t="s">
        <v>50</v>
      </c>
      <c r="M183" s="22" t="s">
        <v>31</v>
      </c>
      <c r="N183" s="24"/>
    </row>
    <row r="184" spans="1:14">
      <c r="A184" s="87"/>
      <c r="B184" s="87"/>
      <c r="C184" s="22" t="s">
        <v>134</v>
      </c>
      <c r="D184" s="22" t="s">
        <v>135</v>
      </c>
      <c r="E184" s="22"/>
      <c r="F184" s="43"/>
      <c r="G184" s="22"/>
      <c r="H184" s="22" t="s">
        <v>8</v>
      </c>
      <c r="I184" s="22">
        <v>1</v>
      </c>
      <c r="J184" s="22" t="s">
        <v>60</v>
      </c>
      <c r="K184" s="22" t="s">
        <v>28</v>
      </c>
      <c r="L184" s="22" t="s">
        <v>111</v>
      </c>
      <c r="M184" s="22" t="s">
        <v>31</v>
      </c>
      <c r="N184" s="24"/>
    </row>
    <row r="185" spans="1:14">
      <c r="A185" s="87"/>
      <c r="B185" s="87"/>
      <c r="C185" s="22" t="s">
        <v>135</v>
      </c>
      <c r="D185" s="22" t="s">
        <v>136</v>
      </c>
      <c r="E185" s="22"/>
      <c r="F185" s="43"/>
      <c r="G185" s="22"/>
      <c r="H185" s="22" t="s">
        <v>8</v>
      </c>
      <c r="I185" s="22">
        <v>1</v>
      </c>
      <c r="J185" s="22" t="s">
        <v>60</v>
      </c>
      <c r="K185" s="22" t="s">
        <v>28</v>
      </c>
      <c r="L185" s="22" t="s">
        <v>137</v>
      </c>
      <c r="M185" s="22" t="s">
        <v>31</v>
      </c>
      <c r="N185" s="24" t="s">
        <v>250</v>
      </c>
    </row>
    <row r="186" spans="1:14">
      <c r="A186" s="87"/>
      <c r="B186" s="87"/>
      <c r="C186" s="22" t="s">
        <v>136</v>
      </c>
      <c r="D186" s="22" t="s">
        <v>138</v>
      </c>
      <c r="E186" s="22"/>
      <c r="F186" s="43"/>
      <c r="G186" s="22"/>
      <c r="H186" s="22" t="s">
        <v>8</v>
      </c>
      <c r="I186" s="22">
        <v>1</v>
      </c>
      <c r="J186" s="22" t="s">
        <v>60</v>
      </c>
      <c r="K186" s="22" t="s">
        <v>28</v>
      </c>
      <c r="L186" s="22" t="s">
        <v>139</v>
      </c>
      <c r="M186" s="22" t="s">
        <v>31</v>
      </c>
      <c r="N186" s="24" t="s">
        <v>251</v>
      </c>
    </row>
    <row r="187" spans="1:14">
      <c r="A187" s="87"/>
      <c r="B187" s="87"/>
      <c r="C187" s="22" t="s">
        <v>138</v>
      </c>
      <c r="D187" s="22" t="s">
        <v>140</v>
      </c>
      <c r="E187" s="22"/>
      <c r="F187" s="43"/>
      <c r="G187" s="22"/>
      <c r="H187" s="22" t="s">
        <v>8</v>
      </c>
      <c r="I187" s="22">
        <v>1</v>
      </c>
      <c r="J187" s="22" t="s">
        <v>60</v>
      </c>
      <c r="K187" s="22" t="s">
        <v>28</v>
      </c>
      <c r="L187" s="22" t="s">
        <v>141</v>
      </c>
      <c r="M187" s="22" t="s">
        <v>31</v>
      </c>
      <c r="N187" s="24" t="s">
        <v>253</v>
      </c>
    </row>
    <row r="188" spans="1:14">
      <c r="A188" s="87"/>
      <c r="B188" s="87"/>
      <c r="C188" s="22" t="s">
        <v>140</v>
      </c>
      <c r="D188" s="22" t="s">
        <v>142</v>
      </c>
      <c r="E188" s="22"/>
      <c r="F188" s="43"/>
      <c r="G188" s="22"/>
      <c r="H188" s="22" t="s">
        <v>30</v>
      </c>
      <c r="I188" s="22">
        <v>1</v>
      </c>
      <c r="J188" s="22" t="s">
        <v>60</v>
      </c>
      <c r="K188" s="22" t="s">
        <v>28</v>
      </c>
      <c r="L188" s="22" t="s">
        <v>143</v>
      </c>
      <c r="M188" s="22" t="s">
        <v>31</v>
      </c>
      <c r="N188" s="24" t="s">
        <v>252</v>
      </c>
    </row>
    <row r="189" spans="1:14">
      <c r="A189" s="87"/>
      <c r="B189" s="87"/>
      <c r="C189" s="22" t="s">
        <v>142</v>
      </c>
      <c r="D189" s="22" t="s">
        <v>426</v>
      </c>
      <c r="E189" s="22"/>
      <c r="F189" s="43"/>
      <c r="G189" s="22"/>
      <c r="H189" s="22" t="s">
        <v>30</v>
      </c>
      <c r="I189" s="22">
        <v>1</v>
      </c>
      <c r="J189" s="22" t="s">
        <v>60</v>
      </c>
      <c r="K189" s="22" t="s">
        <v>28</v>
      </c>
      <c r="L189" s="22" t="s">
        <v>31</v>
      </c>
      <c r="M189" s="22" t="s">
        <v>31</v>
      </c>
      <c r="N189" s="24"/>
    </row>
    <row r="190" spans="1:14">
      <c r="A190" s="87"/>
      <c r="B190" s="87"/>
      <c r="C190" s="79" t="s">
        <v>426</v>
      </c>
      <c r="D190" s="79"/>
      <c r="E190" s="43"/>
      <c r="F190" s="43"/>
      <c r="G190" s="22"/>
      <c r="H190" s="22" t="s">
        <v>30</v>
      </c>
      <c r="I190" s="22">
        <v>1</v>
      </c>
      <c r="J190" s="22" t="s">
        <v>60</v>
      </c>
      <c r="K190" s="22" t="s">
        <v>28</v>
      </c>
      <c r="L190" s="22" t="s">
        <v>419</v>
      </c>
      <c r="M190" s="22" t="s">
        <v>31</v>
      </c>
      <c r="N190" s="24" t="s">
        <v>418</v>
      </c>
    </row>
    <row r="191" spans="1:14">
      <c r="A191" s="87"/>
      <c r="B191" s="87"/>
      <c r="C191" s="22" t="s">
        <v>426</v>
      </c>
      <c r="D191" s="22" t="s">
        <v>144</v>
      </c>
      <c r="E191" s="22"/>
      <c r="F191" s="43"/>
      <c r="G191" s="22"/>
      <c r="H191" s="22" t="s">
        <v>30</v>
      </c>
      <c r="I191" s="22">
        <v>1</v>
      </c>
      <c r="J191" s="22" t="s">
        <v>60</v>
      </c>
      <c r="K191" s="22" t="s">
        <v>28</v>
      </c>
      <c r="L191" s="22" t="s">
        <v>31</v>
      </c>
      <c r="M191" s="22" t="s">
        <v>31</v>
      </c>
      <c r="N191" s="24"/>
    </row>
    <row r="192" spans="1:14">
      <c r="A192" s="87"/>
      <c r="B192" s="87"/>
      <c r="C192" s="22" t="s">
        <v>144</v>
      </c>
      <c r="D192" s="22" t="s">
        <v>145</v>
      </c>
      <c r="E192" s="22"/>
      <c r="F192" s="43"/>
      <c r="G192" s="22"/>
      <c r="H192" s="22" t="s">
        <v>30</v>
      </c>
      <c r="I192" s="22">
        <v>1</v>
      </c>
      <c r="J192" s="22" t="s">
        <v>60</v>
      </c>
      <c r="K192" s="22" t="s">
        <v>28</v>
      </c>
      <c r="L192" s="22" t="s">
        <v>31</v>
      </c>
      <c r="M192" s="22" t="s">
        <v>31</v>
      </c>
      <c r="N192" s="24"/>
    </row>
    <row r="193" spans="1:14">
      <c r="A193" s="87"/>
      <c r="B193" s="87"/>
      <c r="C193" s="79" t="s">
        <v>145</v>
      </c>
      <c r="D193" s="79"/>
      <c r="E193" s="43"/>
      <c r="F193" s="43"/>
      <c r="G193" s="22"/>
      <c r="H193" s="22" t="s">
        <v>30</v>
      </c>
      <c r="I193" s="22">
        <v>1</v>
      </c>
      <c r="J193" s="22" t="s">
        <v>60</v>
      </c>
      <c r="K193" s="22" t="s">
        <v>28</v>
      </c>
      <c r="L193" s="22" t="s">
        <v>31</v>
      </c>
      <c r="M193" s="22" t="s">
        <v>31</v>
      </c>
      <c r="N193" s="24" t="s">
        <v>237</v>
      </c>
    </row>
    <row r="194" spans="1:14">
      <c r="A194" s="87"/>
      <c r="B194" s="87"/>
      <c r="C194" s="22" t="s">
        <v>145</v>
      </c>
      <c r="D194" s="22" t="s">
        <v>146</v>
      </c>
      <c r="E194" s="22"/>
      <c r="F194" s="43"/>
      <c r="G194" s="22"/>
      <c r="H194" s="22" t="s">
        <v>30</v>
      </c>
      <c r="I194" s="22">
        <v>1</v>
      </c>
      <c r="J194" s="22" t="s">
        <v>60</v>
      </c>
      <c r="K194" s="22" t="s">
        <v>28</v>
      </c>
      <c r="L194" s="22" t="s">
        <v>31</v>
      </c>
      <c r="M194" s="22" t="s">
        <v>31</v>
      </c>
      <c r="N194" s="24"/>
    </row>
    <row r="195" spans="1:14">
      <c r="A195" s="87"/>
      <c r="B195" s="87"/>
      <c r="C195" s="79" t="s">
        <v>146</v>
      </c>
      <c r="D195" s="79"/>
      <c r="E195" s="43"/>
      <c r="F195" s="43"/>
      <c r="G195" s="22"/>
      <c r="H195" s="22" t="s">
        <v>30</v>
      </c>
      <c r="I195" s="22">
        <v>1</v>
      </c>
      <c r="J195" s="22" t="s">
        <v>60</v>
      </c>
      <c r="K195" s="22" t="s">
        <v>28</v>
      </c>
      <c r="L195" s="22" t="s">
        <v>31</v>
      </c>
      <c r="M195" s="22" t="s">
        <v>31</v>
      </c>
      <c r="N195" s="24" t="s">
        <v>238</v>
      </c>
    </row>
    <row r="196" spans="1:14">
      <c r="A196" s="87"/>
      <c r="B196" s="87"/>
      <c r="C196" s="22" t="s">
        <v>146</v>
      </c>
      <c r="D196" s="22" t="s">
        <v>147</v>
      </c>
      <c r="E196" s="22"/>
      <c r="F196" s="43"/>
      <c r="G196" s="22"/>
      <c r="H196" s="22" t="s">
        <v>30</v>
      </c>
      <c r="I196" s="22">
        <v>1</v>
      </c>
      <c r="J196" s="22" t="s">
        <v>60</v>
      </c>
      <c r="K196" s="22" t="s">
        <v>28</v>
      </c>
      <c r="L196" s="22" t="s">
        <v>31</v>
      </c>
      <c r="M196" s="22" t="s">
        <v>31</v>
      </c>
      <c r="N196" s="24"/>
    </row>
    <row r="197" spans="1:14">
      <c r="A197" s="87"/>
      <c r="B197" s="87"/>
      <c r="C197" s="79" t="s">
        <v>147</v>
      </c>
      <c r="D197" s="79"/>
      <c r="E197" s="43"/>
      <c r="F197" s="43"/>
      <c r="G197" s="22"/>
      <c r="H197" s="22" t="s">
        <v>30</v>
      </c>
      <c r="I197" s="22">
        <v>1</v>
      </c>
      <c r="J197" s="22" t="s">
        <v>60</v>
      </c>
      <c r="K197" s="22" t="s">
        <v>28</v>
      </c>
      <c r="L197" s="22" t="s">
        <v>31</v>
      </c>
      <c r="M197" s="22" t="s">
        <v>31</v>
      </c>
      <c r="N197" s="24" t="s">
        <v>249</v>
      </c>
    </row>
    <row r="198" spans="1:14">
      <c r="A198" s="87"/>
      <c r="B198" s="87"/>
      <c r="C198" s="22" t="s">
        <v>147</v>
      </c>
      <c r="D198" s="22" t="s">
        <v>148</v>
      </c>
      <c r="E198" s="22"/>
      <c r="F198" s="43"/>
      <c r="G198" s="22"/>
      <c r="H198" s="22" t="s">
        <v>30</v>
      </c>
      <c r="I198" s="22">
        <v>1</v>
      </c>
      <c r="J198" s="22" t="s">
        <v>60</v>
      </c>
      <c r="K198" s="22" t="s">
        <v>28</v>
      </c>
      <c r="L198" s="22" t="s">
        <v>31</v>
      </c>
      <c r="M198" s="22" t="s">
        <v>31</v>
      </c>
      <c r="N198" s="24"/>
    </row>
    <row r="199" spans="1:14">
      <c r="A199" s="87"/>
      <c r="B199" s="87"/>
      <c r="C199" s="22" t="s">
        <v>148</v>
      </c>
      <c r="D199" s="22" t="s">
        <v>149</v>
      </c>
      <c r="E199" s="22"/>
      <c r="F199" s="43"/>
      <c r="G199" s="22"/>
      <c r="H199" s="22" t="s">
        <v>150</v>
      </c>
      <c r="I199" s="22">
        <v>1</v>
      </c>
      <c r="J199" s="22" t="s">
        <v>60</v>
      </c>
      <c r="K199" s="22" t="s">
        <v>28</v>
      </c>
      <c r="L199" s="22" t="s">
        <v>159</v>
      </c>
      <c r="M199" s="22" t="s">
        <v>31</v>
      </c>
      <c r="N199" s="24" t="s">
        <v>254</v>
      </c>
    </row>
    <row r="200" spans="1:14">
      <c r="A200" s="87"/>
      <c r="B200" s="87"/>
      <c r="C200" s="22" t="s">
        <v>149</v>
      </c>
      <c r="D200" s="22" t="s">
        <v>151</v>
      </c>
      <c r="E200" s="22"/>
      <c r="F200" s="43"/>
      <c r="G200" s="22"/>
      <c r="H200" s="22" t="s">
        <v>150</v>
      </c>
      <c r="I200" s="22">
        <v>1</v>
      </c>
      <c r="J200" s="22" t="s">
        <v>60</v>
      </c>
      <c r="K200" s="22" t="s">
        <v>28</v>
      </c>
      <c r="L200" s="22" t="s">
        <v>354</v>
      </c>
      <c r="M200" s="22" t="s">
        <v>31</v>
      </c>
      <c r="N200" s="24" t="s">
        <v>254</v>
      </c>
    </row>
    <row r="201" spans="1:14" s="18" customFormat="1">
      <c r="A201" s="87"/>
      <c r="B201" s="87"/>
      <c r="C201" s="31" t="s">
        <v>151</v>
      </c>
      <c r="D201" s="31" t="s">
        <v>155</v>
      </c>
      <c r="E201" s="31"/>
      <c r="F201" s="32"/>
      <c r="G201" s="31"/>
      <c r="H201" s="31" t="s">
        <v>150</v>
      </c>
      <c r="I201" s="31">
        <v>1</v>
      </c>
      <c r="J201" s="31" t="s">
        <v>60</v>
      </c>
      <c r="K201" s="31" t="s">
        <v>28</v>
      </c>
      <c r="L201" s="31" t="s">
        <v>153</v>
      </c>
      <c r="M201" s="31" t="s">
        <v>31</v>
      </c>
      <c r="N201" s="33" t="s">
        <v>158</v>
      </c>
    </row>
    <row r="202" spans="1:14">
      <c r="A202" s="87"/>
      <c r="B202" s="87"/>
      <c r="C202" s="22" t="s">
        <v>155</v>
      </c>
      <c r="D202" s="22" t="s">
        <v>152</v>
      </c>
      <c r="E202" s="22"/>
      <c r="F202" s="43"/>
      <c r="G202" s="22"/>
      <c r="H202" s="22" t="s">
        <v>150</v>
      </c>
      <c r="I202" s="22">
        <v>1</v>
      </c>
      <c r="J202" s="22" t="s">
        <v>60</v>
      </c>
      <c r="K202" s="22" t="s">
        <v>28</v>
      </c>
      <c r="L202" s="22" t="s">
        <v>31</v>
      </c>
      <c r="M202" s="22" t="s">
        <v>31</v>
      </c>
      <c r="N202" s="24" t="s">
        <v>255</v>
      </c>
    </row>
    <row r="203" spans="1:14">
      <c r="A203" s="87"/>
      <c r="B203" s="87"/>
      <c r="C203" s="22" t="s">
        <v>152</v>
      </c>
      <c r="D203" s="22" t="s">
        <v>379</v>
      </c>
      <c r="E203" s="22"/>
      <c r="F203" s="43"/>
      <c r="G203" s="22"/>
      <c r="H203" s="22" t="s">
        <v>150</v>
      </c>
      <c r="I203" s="22">
        <v>1</v>
      </c>
      <c r="J203" s="22" t="s">
        <v>60</v>
      </c>
      <c r="K203" s="22" t="s">
        <v>28</v>
      </c>
      <c r="L203" s="22" t="s">
        <v>31</v>
      </c>
      <c r="M203" s="22" t="s">
        <v>31</v>
      </c>
      <c r="N203" s="24" t="s">
        <v>355</v>
      </c>
    </row>
    <row r="204" spans="1:14">
      <c r="A204" s="87"/>
      <c r="B204" s="87"/>
      <c r="C204" s="22" t="s">
        <v>379</v>
      </c>
      <c r="D204" s="22" t="s">
        <v>154</v>
      </c>
      <c r="E204" s="22"/>
      <c r="F204" s="43"/>
      <c r="G204" s="22"/>
      <c r="H204" s="22" t="s">
        <v>150</v>
      </c>
      <c r="I204" s="22">
        <v>1</v>
      </c>
      <c r="J204" s="22" t="s">
        <v>60</v>
      </c>
      <c r="K204" s="22" t="s">
        <v>28</v>
      </c>
      <c r="L204" s="22" t="s">
        <v>31</v>
      </c>
      <c r="M204" s="22" t="s">
        <v>31</v>
      </c>
      <c r="N204" s="24" t="s">
        <v>282</v>
      </c>
    </row>
    <row r="205" spans="1:14">
      <c r="A205" s="87"/>
      <c r="B205" s="87"/>
      <c r="C205" s="79" t="s">
        <v>379</v>
      </c>
      <c r="D205" s="79"/>
      <c r="E205" s="22"/>
      <c r="F205" s="43"/>
      <c r="G205" s="43"/>
      <c r="H205" s="22" t="s">
        <v>150</v>
      </c>
      <c r="I205" s="22">
        <v>1</v>
      </c>
      <c r="J205" s="22" t="s">
        <v>3</v>
      </c>
      <c r="K205" s="22" t="s">
        <v>28</v>
      </c>
      <c r="L205" s="22" t="s">
        <v>31</v>
      </c>
      <c r="M205" s="22" t="s">
        <v>346</v>
      </c>
      <c r="N205" s="24" t="s">
        <v>1863</v>
      </c>
    </row>
    <row r="206" spans="1:14">
      <c r="A206" s="87"/>
      <c r="B206" s="87"/>
      <c r="C206" s="79" t="s">
        <v>1774</v>
      </c>
      <c r="D206" s="79"/>
      <c r="E206" s="22"/>
      <c r="F206" s="43"/>
      <c r="G206" s="43"/>
      <c r="H206" s="22" t="s">
        <v>150</v>
      </c>
      <c r="I206" s="22">
        <v>1</v>
      </c>
      <c r="J206" s="22" t="s">
        <v>3</v>
      </c>
      <c r="K206" s="22" t="s">
        <v>28</v>
      </c>
      <c r="L206" s="22" t="s">
        <v>31</v>
      </c>
      <c r="M206" s="22" t="s">
        <v>346</v>
      </c>
      <c r="N206" s="24" t="s">
        <v>1864</v>
      </c>
    </row>
    <row r="207" spans="1:14">
      <c r="A207" s="87"/>
      <c r="B207" s="87"/>
      <c r="C207" s="79" t="s">
        <v>1775</v>
      </c>
      <c r="D207" s="79"/>
      <c r="E207" s="22"/>
      <c r="F207" s="43"/>
      <c r="G207" s="43"/>
      <c r="H207" s="22" t="s">
        <v>150</v>
      </c>
      <c r="I207" s="22">
        <v>1</v>
      </c>
      <c r="J207" s="22" t="s">
        <v>3</v>
      </c>
      <c r="K207" s="22" t="s">
        <v>28</v>
      </c>
      <c r="L207" s="22" t="s">
        <v>31</v>
      </c>
      <c r="M207" s="22" t="s">
        <v>346</v>
      </c>
      <c r="N207" s="24" t="s">
        <v>1865</v>
      </c>
    </row>
    <row r="208" spans="1:14">
      <c r="A208" s="87"/>
      <c r="B208" s="87"/>
      <c r="C208" s="79" t="s">
        <v>1776</v>
      </c>
      <c r="D208" s="79"/>
      <c r="E208" s="22"/>
      <c r="F208" s="43"/>
      <c r="G208" s="43"/>
      <c r="H208" s="22" t="s">
        <v>150</v>
      </c>
      <c r="I208" s="22">
        <v>1</v>
      </c>
      <c r="J208" s="22" t="s">
        <v>3</v>
      </c>
      <c r="K208" s="22" t="s">
        <v>28</v>
      </c>
      <c r="L208" s="22" t="s">
        <v>31</v>
      </c>
      <c r="M208" s="22" t="s">
        <v>346</v>
      </c>
      <c r="N208" s="24" t="s">
        <v>1866</v>
      </c>
    </row>
    <row r="209" spans="1:14">
      <c r="A209" s="87"/>
      <c r="B209" s="87"/>
      <c r="C209" s="22" t="s">
        <v>154</v>
      </c>
      <c r="D209" s="22" t="s">
        <v>156</v>
      </c>
      <c r="E209" s="22"/>
      <c r="F209" s="43"/>
      <c r="G209" s="22"/>
      <c r="H209" s="22" t="s">
        <v>150</v>
      </c>
      <c r="I209" s="22">
        <v>1</v>
      </c>
      <c r="J209" s="22" t="s">
        <v>60</v>
      </c>
      <c r="K209" s="22" t="s">
        <v>28</v>
      </c>
      <c r="L209" s="22" t="s">
        <v>31</v>
      </c>
      <c r="M209" s="22" t="s">
        <v>31</v>
      </c>
      <c r="N209" s="24"/>
    </row>
    <row r="210" spans="1:14">
      <c r="A210" s="87"/>
      <c r="B210" s="87"/>
      <c r="C210" s="79" t="s">
        <v>156</v>
      </c>
      <c r="D210" s="79"/>
      <c r="E210" s="43"/>
      <c r="F210" s="43"/>
      <c r="G210" s="22"/>
      <c r="H210" s="22" t="s">
        <v>150</v>
      </c>
      <c r="I210" s="22">
        <v>1</v>
      </c>
      <c r="J210" s="22" t="s">
        <v>60</v>
      </c>
      <c r="K210" s="22" t="s">
        <v>28</v>
      </c>
      <c r="L210" s="22" t="s">
        <v>31</v>
      </c>
      <c r="M210" s="22" t="s">
        <v>31</v>
      </c>
      <c r="N210" s="24" t="s">
        <v>256</v>
      </c>
    </row>
    <row r="211" spans="1:14">
      <c r="A211" s="87"/>
      <c r="B211" s="87"/>
      <c r="C211" s="22" t="s">
        <v>156</v>
      </c>
      <c r="D211" s="22" t="s">
        <v>157</v>
      </c>
      <c r="E211" s="22"/>
      <c r="F211" s="43"/>
      <c r="G211" s="22"/>
      <c r="H211" s="22" t="s">
        <v>150</v>
      </c>
      <c r="I211" s="22">
        <v>1</v>
      </c>
      <c r="J211" s="22" t="s">
        <v>60</v>
      </c>
      <c r="K211" s="22" t="s">
        <v>28</v>
      </c>
      <c r="L211" s="22" t="s">
        <v>31</v>
      </c>
      <c r="M211" s="22" t="s">
        <v>31</v>
      </c>
      <c r="N211" s="24"/>
    </row>
    <row r="212" spans="1:14">
      <c r="A212" s="87"/>
      <c r="B212" s="87"/>
      <c r="C212" s="79" t="s">
        <v>157</v>
      </c>
      <c r="D212" s="79"/>
      <c r="E212" s="22"/>
      <c r="F212" s="43"/>
      <c r="G212" s="43"/>
      <c r="H212" s="22" t="s">
        <v>150</v>
      </c>
      <c r="I212" s="22">
        <v>1</v>
      </c>
      <c r="J212" s="22" t="s">
        <v>60</v>
      </c>
      <c r="K212" s="22" t="s">
        <v>28</v>
      </c>
      <c r="L212" s="22" t="s">
        <v>31</v>
      </c>
      <c r="M212" s="22" t="s">
        <v>31</v>
      </c>
      <c r="N212" s="24" t="s">
        <v>283</v>
      </c>
    </row>
    <row r="213" spans="1:14">
      <c r="A213" s="87"/>
      <c r="B213" s="87"/>
      <c r="C213" s="22" t="s">
        <v>157</v>
      </c>
      <c r="D213" s="22" t="s">
        <v>380</v>
      </c>
      <c r="E213" s="22"/>
      <c r="F213" s="43"/>
      <c r="G213" s="22"/>
      <c r="H213" s="22" t="s">
        <v>150</v>
      </c>
      <c r="I213" s="22">
        <v>1</v>
      </c>
      <c r="J213" s="22" t="s">
        <v>60</v>
      </c>
      <c r="K213" s="22" t="s">
        <v>28</v>
      </c>
      <c r="L213" s="22" t="s">
        <v>31</v>
      </c>
      <c r="M213" s="22" t="s">
        <v>31</v>
      </c>
      <c r="N213" s="24" t="s">
        <v>355</v>
      </c>
    </row>
    <row r="214" spans="1:14">
      <c r="A214" s="87"/>
      <c r="B214" s="87"/>
      <c r="C214" s="22" t="s">
        <v>380</v>
      </c>
      <c r="D214" s="22" t="s">
        <v>160</v>
      </c>
      <c r="E214" s="22"/>
      <c r="F214" s="43"/>
      <c r="G214" s="22"/>
      <c r="H214" s="22" t="s">
        <v>150</v>
      </c>
      <c r="I214" s="22">
        <v>1</v>
      </c>
      <c r="J214" s="22" t="s">
        <v>60</v>
      </c>
      <c r="K214" s="22" t="s">
        <v>28</v>
      </c>
      <c r="L214" s="22" t="s">
        <v>31</v>
      </c>
      <c r="M214" s="22" t="s">
        <v>31</v>
      </c>
      <c r="N214" s="24" t="s">
        <v>284</v>
      </c>
    </row>
    <row r="215" spans="1:14">
      <c r="A215" s="87"/>
      <c r="B215" s="87"/>
      <c r="C215" s="79" t="s">
        <v>380</v>
      </c>
      <c r="D215" s="79"/>
      <c r="E215" s="22"/>
      <c r="F215" s="43"/>
      <c r="G215" s="43"/>
      <c r="H215" s="22" t="s">
        <v>150</v>
      </c>
      <c r="I215" s="22">
        <v>1</v>
      </c>
      <c r="J215" s="22" t="s">
        <v>3</v>
      </c>
      <c r="K215" s="22" t="s">
        <v>28</v>
      </c>
      <c r="L215" s="22" t="s">
        <v>31</v>
      </c>
      <c r="M215" s="22" t="s">
        <v>346</v>
      </c>
      <c r="N215" s="24" t="s">
        <v>1867</v>
      </c>
    </row>
    <row r="216" spans="1:14">
      <c r="A216" s="87"/>
      <c r="B216" s="87"/>
      <c r="C216" s="79" t="s">
        <v>1777</v>
      </c>
      <c r="D216" s="79"/>
      <c r="E216" s="22"/>
      <c r="F216" s="43"/>
      <c r="G216" s="43"/>
      <c r="H216" s="22" t="s">
        <v>150</v>
      </c>
      <c r="I216" s="22">
        <v>1</v>
      </c>
      <c r="J216" s="22" t="s">
        <v>3</v>
      </c>
      <c r="K216" s="22" t="s">
        <v>28</v>
      </c>
      <c r="L216" s="22" t="s">
        <v>31</v>
      </c>
      <c r="M216" s="22" t="s">
        <v>346</v>
      </c>
      <c r="N216" s="24" t="s">
        <v>1868</v>
      </c>
    </row>
    <row r="217" spans="1:14">
      <c r="A217" s="87"/>
      <c r="B217" s="87"/>
      <c r="C217" s="79" t="s">
        <v>1778</v>
      </c>
      <c r="D217" s="79"/>
      <c r="E217" s="22"/>
      <c r="F217" s="43"/>
      <c r="G217" s="43"/>
      <c r="H217" s="22" t="s">
        <v>150</v>
      </c>
      <c r="I217" s="22">
        <v>1</v>
      </c>
      <c r="J217" s="22" t="s">
        <v>3</v>
      </c>
      <c r="K217" s="22" t="s">
        <v>28</v>
      </c>
      <c r="L217" s="22" t="s">
        <v>31</v>
      </c>
      <c r="M217" s="22" t="s">
        <v>346</v>
      </c>
      <c r="N217" s="24" t="s">
        <v>1869</v>
      </c>
    </row>
    <row r="218" spans="1:14">
      <c r="A218" s="87"/>
      <c r="B218" s="87"/>
      <c r="C218" s="79" t="s">
        <v>160</v>
      </c>
      <c r="D218" s="79"/>
      <c r="E218" s="22"/>
      <c r="F218" s="43"/>
      <c r="G218" s="43"/>
      <c r="H218" s="22" t="s">
        <v>150</v>
      </c>
      <c r="I218" s="22">
        <v>1</v>
      </c>
      <c r="J218" s="22" t="s">
        <v>3</v>
      </c>
      <c r="K218" s="22" t="s">
        <v>28</v>
      </c>
      <c r="L218" s="22" t="s">
        <v>31</v>
      </c>
      <c r="M218" s="22" t="s">
        <v>346</v>
      </c>
      <c r="N218" s="24" t="s">
        <v>1870</v>
      </c>
    </row>
    <row r="219" spans="1:14">
      <c r="A219" s="72"/>
      <c r="B219" s="72"/>
      <c r="C219" s="22" t="s">
        <v>160</v>
      </c>
      <c r="D219" s="22" t="s">
        <v>129</v>
      </c>
      <c r="E219" s="22"/>
      <c r="F219" s="43"/>
      <c r="G219" s="22"/>
      <c r="H219" s="22" t="s">
        <v>150</v>
      </c>
      <c r="I219" s="22">
        <v>1</v>
      </c>
      <c r="J219" s="22" t="s">
        <v>60</v>
      </c>
      <c r="K219" s="22" t="s">
        <v>28</v>
      </c>
      <c r="L219" s="22" t="s">
        <v>31</v>
      </c>
      <c r="M219" s="22" t="s">
        <v>31</v>
      </c>
      <c r="N219" s="24"/>
    </row>
    <row r="220" spans="1:14" s="18" customFormat="1">
      <c r="A220" s="31" t="s">
        <v>161</v>
      </c>
      <c r="B220" s="31" t="s">
        <v>177</v>
      </c>
      <c r="C220" s="31" t="s">
        <v>162</v>
      </c>
      <c r="D220" s="31" t="s">
        <v>163</v>
      </c>
      <c r="E220" s="31"/>
      <c r="F220" s="32"/>
      <c r="G220" s="31"/>
      <c r="H220" s="31" t="s">
        <v>27</v>
      </c>
      <c r="I220" s="31" t="s">
        <v>27</v>
      </c>
      <c r="J220" s="31" t="s">
        <v>27</v>
      </c>
      <c r="K220" s="31" t="s">
        <v>27</v>
      </c>
      <c r="L220" s="31" t="s">
        <v>27</v>
      </c>
      <c r="M220" s="31" t="s">
        <v>27</v>
      </c>
      <c r="N220" s="33" t="s">
        <v>1871</v>
      </c>
    </row>
    <row r="221" spans="1:14">
      <c r="A221" s="71" t="s">
        <v>161</v>
      </c>
      <c r="B221" s="71" t="s">
        <v>177</v>
      </c>
      <c r="C221" s="22" t="s">
        <v>163</v>
      </c>
      <c r="D221" s="22" t="s">
        <v>168</v>
      </c>
      <c r="E221" s="22"/>
      <c r="F221" s="40"/>
      <c r="G221" s="22"/>
      <c r="H221" s="22" t="s">
        <v>8</v>
      </c>
      <c r="I221" s="22">
        <v>1</v>
      </c>
      <c r="J221" s="22" t="s">
        <v>165</v>
      </c>
      <c r="K221" s="22" t="s">
        <v>26</v>
      </c>
      <c r="L221" s="22" t="s">
        <v>166</v>
      </c>
      <c r="M221" s="22" t="s">
        <v>167</v>
      </c>
      <c r="N221" s="24" t="s">
        <v>252</v>
      </c>
    </row>
    <row r="222" spans="1:14">
      <c r="A222" s="87"/>
      <c r="B222" s="87"/>
      <c r="C222" s="22" t="s">
        <v>168</v>
      </c>
      <c r="D222" s="22" t="s">
        <v>169</v>
      </c>
      <c r="E222" s="22"/>
      <c r="F222" s="40"/>
      <c r="G222" s="22"/>
      <c r="H222" s="22" t="s">
        <v>8</v>
      </c>
      <c r="I222" s="22">
        <v>1</v>
      </c>
      <c r="J222" s="22" t="s">
        <v>165</v>
      </c>
      <c r="K222" s="22" t="s">
        <v>26</v>
      </c>
      <c r="L222" s="22" t="s">
        <v>166</v>
      </c>
      <c r="M222" s="22" t="s">
        <v>167</v>
      </c>
      <c r="N222" s="24"/>
    </row>
    <row r="223" spans="1:14">
      <c r="A223" s="87"/>
      <c r="B223" s="87"/>
      <c r="C223" s="79" t="s">
        <v>169</v>
      </c>
      <c r="D223" s="79"/>
      <c r="E223" s="40"/>
      <c r="F223" s="40"/>
      <c r="G223" s="22"/>
      <c r="H223" s="22" t="s">
        <v>8</v>
      </c>
      <c r="I223" s="22">
        <v>1</v>
      </c>
      <c r="J223" s="22" t="s">
        <v>165</v>
      </c>
      <c r="K223" s="22" t="s">
        <v>26</v>
      </c>
      <c r="L223" s="22" t="s">
        <v>166</v>
      </c>
      <c r="M223" s="22" t="s">
        <v>167</v>
      </c>
      <c r="N223" s="24" t="s">
        <v>257</v>
      </c>
    </row>
    <row r="224" spans="1:14">
      <c r="A224" s="87"/>
      <c r="B224" s="87"/>
      <c r="C224" s="22" t="s">
        <v>169</v>
      </c>
      <c r="D224" s="22" t="s">
        <v>170</v>
      </c>
      <c r="E224" s="22"/>
      <c r="F224" s="40"/>
      <c r="G224" s="22"/>
      <c r="H224" s="22" t="s">
        <v>8</v>
      </c>
      <c r="I224" s="22">
        <v>1</v>
      </c>
      <c r="J224" s="22" t="s">
        <v>165</v>
      </c>
      <c r="K224" s="22" t="s">
        <v>26</v>
      </c>
      <c r="L224" s="22" t="s">
        <v>166</v>
      </c>
      <c r="M224" s="22" t="s">
        <v>167</v>
      </c>
      <c r="N224" s="24"/>
    </row>
    <row r="225" spans="1:14">
      <c r="A225" s="87"/>
      <c r="B225" s="87"/>
      <c r="C225" s="22" t="s">
        <v>170</v>
      </c>
      <c r="D225" s="22" t="s">
        <v>172</v>
      </c>
      <c r="E225" s="22"/>
      <c r="F225" s="40"/>
      <c r="G225" s="22"/>
      <c r="H225" s="22" t="s">
        <v>30</v>
      </c>
      <c r="I225" s="22">
        <v>1</v>
      </c>
      <c r="J225" s="22" t="s">
        <v>165</v>
      </c>
      <c r="K225" s="22" t="s">
        <v>26</v>
      </c>
      <c r="L225" s="22" t="s">
        <v>174</v>
      </c>
      <c r="M225" s="22" t="s">
        <v>167</v>
      </c>
      <c r="N225" s="24" t="s">
        <v>258</v>
      </c>
    </row>
    <row r="226" spans="1:14">
      <c r="A226" s="87"/>
      <c r="B226" s="87"/>
      <c r="C226" s="79" t="s">
        <v>172</v>
      </c>
      <c r="D226" s="79"/>
      <c r="E226" s="40"/>
      <c r="F226" s="40"/>
      <c r="G226" s="22"/>
      <c r="H226" s="22" t="s">
        <v>30</v>
      </c>
      <c r="I226" s="22">
        <v>1</v>
      </c>
      <c r="J226" s="22" t="s">
        <v>165</v>
      </c>
      <c r="K226" s="22" t="s">
        <v>26</v>
      </c>
      <c r="L226" s="22" t="s">
        <v>174</v>
      </c>
      <c r="M226" s="22" t="s">
        <v>167</v>
      </c>
      <c r="N226" s="24" t="s">
        <v>259</v>
      </c>
    </row>
    <row r="227" spans="1:14">
      <c r="A227" s="87"/>
      <c r="B227" s="87"/>
      <c r="C227" s="22" t="s">
        <v>172</v>
      </c>
      <c r="D227" s="22" t="s">
        <v>171</v>
      </c>
      <c r="E227" s="22"/>
      <c r="F227" s="40"/>
      <c r="G227" s="22"/>
      <c r="H227" s="22" t="s">
        <v>30</v>
      </c>
      <c r="I227" s="22">
        <v>1</v>
      </c>
      <c r="J227" s="22" t="s">
        <v>165</v>
      </c>
      <c r="K227" s="22" t="s">
        <v>26</v>
      </c>
      <c r="L227" s="22" t="s">
        <v>174</v>
      </c>
      <c r="M227" s="22" t="s">
        <v>167</v>
      </c>
      <c r="N227" s="24" t="s">
        <v>260</v>
      </c>
    </row>
    <row r="228" spans="1:14">
      <c r="A228" s="87"/>
      <c r="B228" s="87"/>
      <c r="C228" s="22" t="s">
        <v>171</v>
      </c>
      <c r="D228" s="22" t="s">
        <v>173</v>
      </c>
      <c r="E228" s="22"/>
      <c r="F228" s="40"/>
      <c r="G228" s="22"/>
      <c r="H228" s="22" t="s">
        <v>30</v>
      </c>
      <c r="I228" s="22">
        <v>1</v>
      </c>
      <c r="J228" s="22" t="s">
        <v>165</v>
      </c>
      <c r="K228" s="22" t="s">
        <v>26</v>
      </c>
      <c r="L228" s="22" t="s">
        <v>174</v>
      </c>
      <c r="M228" s="22" t="s">
        <v>167</v>
      </c>
      <c r="N228" s="24"/>
    </row>
    <row r="229" spans="1:14">
      <c r="A229" s="87"/>
      <c r="B229" s="87"/>
      <c r="C229" s="79" t="s">
        <v>173</v>
      </c>
      <c r="D229" s="79"/>
      <c r="E229" s="40"/>
      <c r="F229" s="40"/>
      <c r="G229" s="22"/>
      <c r="H229" s="22" t="s">
        <v>30</v>
      </c>
      <c r="I229" s="22">
        <v>1</v>
      </c>
      <c r="J229" s="22" t="s">
        <v>165</v>
      </c>
      <c r="K229" s="22" t="s">
        <v>26</v>
      </c>
      <c r="L229" s="22" t="s">
        <v>174</v>
      </c>
      <c r="M229" s="22" t="s">
        <v>167</v>
      </c>
      <c r="N229" s="24" t="s">
        <v>261</v>
      </c>
    </row>
    <row r="230" spans="1:14">
      <c r="A230" s="87"/>
      <c r="B230" s="87"/>
      <c r="C230" s="22" t="s">
        <v>173</v>
      </c>
      <c r="D230" s="22" t="s">
        <v>175</v>
      </c>
      <c r="E230" s="22"/>
      <c r="F230" s="40"/>
      <c r="G230" s="22"/>
      <c r="H230" s="22" t="s">
        <v>30</v>
      </c>
      <c r="I230" s="22">
        <v>1</v>
      </c>
      <c r="J230" s="22" t="s">
        <v>165</v>
      </c>
      <c r="K230" s="22" t="s">
        <v>26</v>
      </c>
      <c r="L230" s="22" t="s">
        <v>174</v>
      </c>
      <c r="M230" s="22" t="s">
        <v>167</v>
      </c>
      <c r="N230" s="24"/>
    </row>
    <row r="231" spans="1:14">
      <c r="A231" s="87"/>
      <c r="B231" s="87"/>
      <c r="C231" s="79" t="s">
        <v>175</v>
      </c>
      <c r="D231" s="79"/>
      <c r="E231" s="40"/>
      <c r="F231" s="40"/>
      <c r="G231" s="22"/>
      <c r="H231" s="22" t="s">
        <v>30</v>
      </c>
      <c r="I231" s="22">
        <v>1</v>
      </c>
      <c r="J231" s="22" t="s">
        <v>165</v>
      </c>
      <c r="K231" s="22" t="s">
        <v>26</v>
      </c>
      <c r="L231" s="22" t="s">
        <v>174</v>
      </c>
      <c r="M231" s="22" t="s">
        <v>167</v>
      </c>
      <c r="N231" s="24" t="s">
        <v>262</v>
      </c>
    </row>
    <row r="232" spans="1:14">
      <c r="A232" s="72"/>
      <c r="B232" s="72"/>
      <c r="C232" s="22" t="s">
        <v>175</v>
      </c>
      <c r="D232" s="22" t="s">
        <v>164</v>
      </c>
      <c r="E232" s="22"/>
      <c r="F232" s="40"/>
      <c r="G232" s="22"/>
      <c r="H232" s="22" t="s">
        <v>30</v>
      </c>
      <c r="I232" s="22">
        <v>1</v>
      </c>
      <c r="J232" s="22" t="s">
        <v>165</v>
      </c>
      <c r="K232" s="22" t="s">
        <v>26</v>
      </c>
      <c r="L232" s="22" t="s">
        <v>174</v>
      </c>
      <c r="M232" s="22" t="s">
        <v>167</v>
      </c>
      <c r="N232" s="24"/>
    </row>
    <row r="233" spans="1:14" s="18" customFormat="1">
      <c r="A233" s="31" t="s">
        <v>161</v>
      </c>
      <c r="B233" s="31" t="s">
        <v>177</v>
      </c>
      <c r="C233" s="31" t="s">
        <v>164</v>
      </c>
      <c r="D233" s="31" t="s">
        <v>176</v>
      </c>
      <c r="E233" s="31"/>
      <c r="F233" s="32"/>
      <c r="G233" s="31"/>
      <c r="H233" s="31" t="s">
        <v>27</v>
      </c>
      <c r="I233" s="31" t="s">
        <v>27</v>
      </c>
      <c r="J233" s="31" t="s">
        <v>27</v>
      </c>
      <c r="K233" s="31" t="s">
        <v>27</v>
      </c>
      <c r="L233" s="31" t="s">
        <v>27</v>
      </c>
      <c r="M233" s="31" t="s">
        <v>27</v>
      </c>
      <c r="N233" s="33" t="s">
        <v>1871</v>
      </c>
    </row>
    <row r="234" spans="1:14" s="19" customFormat="1">
      <c r="A234" s="69" t="s">
        <v>161</v>
      </c>
      <c r="B234" s="69" t="s">
        <v>181</v>
      </c>
      <c r="C234" s="69" t="s">
        <v>182</v>
      </c>
      <c r="D234" s="69" t="s">
        <v>183</v>
      </c>
      <c r="E234" s="69"/>
      <c r="F234" s="69"/>
      <c r="G234" s="69"/>
      <c r="H234" s="69" t="s">
        <v>30</v>
      </c>
      <c r="I234" s="69">
        <v>1</v>
      </c>
      <c r="J234" s="69" t="s">
        <v>293</v>
      </c>
      <c r="K234" s="69" t="s">
        <v>26</v>
      </c>
      <c r="L234" s="69" t="s">
        <v>174</v>
      </c>
      <c r="M234" s="69" t="s">
        <v>167</v>
      </c>
      <c r="N234" s="36"/>
    </row>
    <row r="235" spans="1:14" s="18" customFormat="1">
      <c r="A235" s="88" t="s">
        <v>161</v>
      </c>
      <c r="B235" s="88"/>
      <c r="C235" s="80" t="s">
        <v>396</v>
      </c>
      <c r="D235" s="80"/>
      <c r="E235" s="31"/>
      <c r="F235" s="32"/>
      <c r="G235" s="31"/>
      <c r="H235" s="31" t="s">
        <v>27</v>
      </c>
      <c r="I235" s="31" t="s">
        <v>27</v>
      </c>
      <c r="J235" s="31" t="s">
        <v>27</v>
      </c>
      <c r="K235" s="31" t="s">
        <v>27</v>
      </c>
      <c r="L235" s="31" t="s">
        <v>27</v>
      </c>
      <c r="M235" s="31" t="s">
        <v>27</v>
      </c>
      <c r="N235" s="33" t="s">
        <v>397</v>
      </c>
    </row>
    <row r="236" spans="1:14" s="18" customFormat="1">
      <c r="A236" s="89"/>
      <c r="B236" s="89"/>
      <c r="C236" s="80" t="s">
        <v>385</v>
      </c>
      <c r="D236" s="80"/>
      <c r="E236" s="31"/>
      <c r="F236" s="32"/>
      <c r="G236" s="31"/>
      <c r="H236" s="31" t="s">
        <v>27</v>
      </c>
      <c r="I236" s="31" t="s">
        <v>27</v>
      </c>
      <c r="J236" s="31" t="s">
        <v>27</v>
      </c>
      <c r="K236" s="31" t="s">
        <v>27</v>
      </c>
      <c r="L236" s="31" t="s">
        <v>27</v>
      </c>
      <c r="M236" s="31" t="s">
        <v>31</v>
      </c>
      <c r="N236" s="33" t="s">
        <v>383</v>
      </c>
    </row>
    <row r="237" spans="1:14">
      <c r="A237" s="93" t="s">
        <v>161</v>
      </c>
      <c r="B237" s="93" t="s">
        <v>178</v>
      </c>
      <c r="C237" s="85" t="s">
        <v>179</v>
      </c>
      <c r="D237" s="85" t="s">
        <v>185</v>
      </c>
      <c r="E237" s="34"/>
      <c r="F237" s="35"/>
      <c r="G237" s="34"/>
      <c r="H237" s="85" t="s">
        <v>8</v>
      </c>
      <c r="I237" s="34">
        <v>1</v>
      </c>
      <c r="J237" s="34" t="s">
        <v>1938</v>
      </c>
      <c r="K237" s="85" t="s">
        <v>28</v>
      </c>
      <c r="L237" s="85" t="s">
        <v>166</v>
      </c>
      <c r="M237" s="34" t="s">
        <v>31</v>
      </c>
      <c r="N237" s="96"/>
    </row>
    <row r="238" spans="1:14">
      <c r="A238" s="94"/>
      <c r="B238" s="94"/>
      <c r="C238" s="85"/>
      <c r="D238" s="85"/>
      <c r="E238" s="34"/>
      <c r="F238" s="35"/>
      <c r="G238" s="34"/>
      <c r="H238" s="85"/>
      <c r="I238" s="34">
        <v>2</v>
      </c>
      <c r="J238" s="34" t="s">
        <v>180</v>
      </c>
      <c r="K238" s="85"/>
      <c r="L238" s="85"/>
      <c r="M238" s="34" t="s">
        <v>184</v>
      </c>
      <c r="N238" s="96"/>
    </row>
    <row r="239" spans="1:14">
      <c r="A239" s="94"/>
      <c r="B239" s="94"/>
      <c r="C239" s="85" t="s">
        <v>185</v>
      </c>
      <c r="D239" s="85"/>
      <c r="E239" s="35"/>
      <c r="F239" s="35"/>
      <c r="G239" s="34"/>
      <c r="H239" s="85" t="s">
        <v>8</v>
      </c>
      <c r="I239" s="34">
        <v>1</v>
      </c>
      <c r="J239" s="34" t="s">
        <v>1938</v>
      </c>
      <c r="K239" s="85" t="s">
        <v>28</v>
      </c>
      <c r="L239" s="85" t="s">
        <v>166</v>
      </c>
      <c r="M239" s="34" t="s">
        <v>31</v>
      </c>
      <c r="N239" s="96" t="s">
        <v>263</v>
      </c>
    </row>
    <row r="240" spans="1:14">
      <c r="A240" s="94"/>
      <c r="B240" s="94"/>
      <c r="C240" s="85"/>
      <c r="D240" s="85"/>
      <c r="E240" s="35"/>
      <c r="F240" s="35"/>
      <c r="G240" s="34"/>
      <c r="H240" s="85"/>
      <c r="I240" s="34">
        <v>2</v>
      </c>
      <c r="J240" s="34" t="s">
        <v>180</v>
      </c>
      <c r="K240" s="85"/>
      <c r="L240" s="85"/>
      <c r="M240" s="34" t="s">
        <v>184</v>
      </c>
      <c r="N240" s="96"/>
    </row>
    <row r="241" spans="1:14">
      <c r="A241" s="94"/>
      <c r="B241" s="94"/>
      <c r="C241" s="85" t="s">
        <v>185</v>
      </c>
      <c r="D241" s="85" t="s">
        <v>186</v>
      </c>
      <c r="E241" s="34"/>
      <c r="F241" s="35"/>
      <c r="G241" s="34"/>
      <c r="H241" s="85" t="s">
        <v>8</v>
      </c>
      <c r="I241" s="34">
        <v>1</v>
      </c>
      <c r="J241" s="69" t="s">
        <v>1938</v>
      </c>
      <c r="K241" s="85" t="s">
        <v>28</v>
      </c>
      <c r="L241" s="85" t="s">
        <v>166</v>
      </c>
      <c r="M241" s="34" t="s">
        <v>31</v>
      </c>
      <c r="N241" s="96"/>
    </row>
    <row r="242" spans="1:14">
      <c r="A242" s="94"/>
      <c r="B242" s="94"/>
      <c r="C242" s="85"/>
      <c r="D242" s="85"/>
      <c r="E242" s="34"/>
      <c r="F242" s="35"/>
      <c r="G242" s="34"/>
      <c r="H242" s="85"/>
      <c r="I242" s="34">
        <v>2</v>
      </c>
      <c r="J242" s="34" t="s">
        <v>180</v>
      </c>
      <c r="K242" s="85"/>
      <c r="L242" s="85"/>
      <c r="M242" s="34" t="s">
        <v>184</v>
      </c>
      <c r="N242" s="96"/>
    </row>
    <row r="243" spans="1:14">
      <c r="A243" s="94"/>
      <c r="B243" s="94"/>
      <c r="C243" s="85" t="s">
        <v>186</v>
      </c>
      <c r="D243" s="85"/>
      <c r="E243" s="35"/>
      <c r="F243" s="35"/>
      <c r="G243" s="34"/>
      <c r="H243" s="85" t="s">
        <v>8</v>
      </c>
      <c r="I243" s="34">
        <v>1</v>
      </c>
      <c r="J243" s="69" t="s">
        <v>1938</v>
      </c>
      <c r="K243" s="85" t="s">
        <v>28</v>
      </c>
      <c r="L243" s="85" t="s">
        <v>166</v>
      </c>
      <c r="M243" s="34" t="s">
        <v>31</v>
      </c>
      <c r="N243" s="96" t="s">
        <v>264</v>
      </c>
    </row>
    <row r="244" spans="1:14">
      <c r="A244" s="94"/>
      <c r="B244" s="94"/>
      <c r="C244" s="85"/>
      <c r="D244" s="85"/>
      <c r="E244" s="35"/>
      <c r="F244" s="35"/>
      <c r="G244" s="34"/>
      <c r="H244" s="85"/>
      <c r="I244" s="34">
        <v>2</v>
      </c>
      <c r="J244" s="34" t="s">
        <v>180</v>
      </c>
      <c r="K244" s="85"/>
      <c r="L244" s="85"/>
      <c r="M244" s="34" t="s">
        <v>184</v>
      </c>
      <c r="N244" s="96"/>
    </row>
    <row r="245" spans="1:14">
      <c r="A245" s="94"/>
      <c r="B245" s="94"/>
      <c r="C245" s="85" t="s">
        <v>186</v>
      </c>
      <c r="D245" s="85" t="s">
        <v>187</v>
      </c>
      <c r="E245" s="34"/>
      <c r="F245" s="35"/>
      <c r="G245" s="34"/>
      <c r="H245" s="85" t="s">
        <v>8</v>
      </c>
      <c r="I245" s="34">
        <v>1</v>
      </c>
      <c r="J245" s="69" t="s">
        <v>1938</v>
      </c>
      <c r="K245" s="85" t="s">
        <v>28</v>
      </c>
      <c r="L245" s="85" t="s">
        <v>166</v>
      </c>
      <c r="M245" s="34" t="s">
        <v>31</v>
      </c>
      <c r="N245" s="96"/>
    </row>
    <row r="246" spans="1:14">
      <c r="A246" s="94"/>
      <c r="B246" s="94"/>
      <c r="C246" s="85"/>
      <c r="D246" s="85"/>
      <c r="E246" s="34"/>
      <c r="F246" s="35"/>
      <c r="G246" s="34"/>
      <c r="H246" s="85"/>
      <c r="I246" s="34">
        <v>2</v>
      </c>
      <c r="J246" s="34" t="s">
        <v>180</v>
      </c>
      <c r="K246" s="85"/>
      <c r="L246" s="85"/>
      <c r="M246" s="34" t="s">
        <v>184</v>
      </c>
      <c r="N246" s="96"/>
    </row>
    <row r="247" spans="1:14">
      <c r="A247" s="94"/>
      <c r="B247" s="94"/>
      <c r="C247" s="85" t="s">
        <v>187</v>
      </c>
      <c r="D247" s="85" t="s">
        <v>189</v>
      </c>
      <c r="E247" s="34"/>
      <c r="F247" s="35"/>
      <c r="G247" s="34"/>
      <c r="H247" s="85" t="s">
        <v>8</v>
      </c>
      <c r="I247" s="34">
        <v>1</v>
      </c>
      <c r="J247" s="69" t="s">
        <v>1938</v>
      </c>
      <c r="K247" s="93" t="s">
        <v>28</v>
      </c>
      <c r="L247" s="85" t="s">
        <v>442</v>
      </c>
      <c r="M247" s="34" t="s">
        <v>31</v>
      </c>
      <c r="N247" s="96" t="s">
        <v>190</v>
      </c>
    </row>
    <row r="248" spans="1:14">
      <c r="A248" s="94"/>
      <c r="B248" s="94"/>
      <c r="C248" s="85"/>
      <c r="D248" s="85"/>
      <c r="E248" s="34"/>
      <c r="F248" s="35"/>
      <c r="G248" s="34"/>
      <c r="H248" s="85"/>
      <c r="I248" s="34">
        <v>2</v>
      </c>
      <c r="J248" s="34" t="s">
        <v>180</v>
      </c>
      <c r="K248" s="95"/>
      <c r="L248" s="85"/>
      <c r="M248" s="34" t="s">
        <v>184</v>
      </c>
      <c r="N248" s="96"/>
    </row>
    <row r="249" spans="1:14">
      <c r="A249" s="94"/>
      <c r="B249" s="94"/>
      <c r="C249" s="85" t="s">
        <v>189</v>
      </c>
      <c r="D249" s="85"/>
      <c r="E249" s="35"/>
      <c r="F249" s="35"/>
      <c r="G249" s="34"/>
      <c r="H249" s="85" t="s">
        <v>8</v>
      </c>
      <c r="I249" s="34">
        <v>1</v>
      </c>
      <c r="J249" s="69" t="s">
        <v>1938</v>
      </c>
      <c r="K249" s="93" t="s">
        <v>28</v>
      </c>
      <c r="L249" s="85" t="s">
        <v>442</v>
      </c>
      <c r="M249" s="34" t="s">
        <v>31</v>
      </c>
      <c r="N249" s="96" t="s">
        <v>440</v>
      </c>
    </row>
    <row r="250" spans="1:14">
      <c r="A250" s="94"/>
      <c r="B250" s="94"/>
      <c r="C250" s="85"/>
      <c r="D250" s="85"/>
      <c r="E250" s="35"/>
      <c r="F250" s="35"/>
      <c r="G250" s="34"/>
      <c r="H250" s="85"/>
      <c r="I250" s="34">
        <v>2</v>
      </c>
      <c r="J250" s="34" t="s">
        <v>180</v>
      </c>
      <c r="K250" s="95"/>
      <c r="L250" s="85"/>
      <c r="M250" s="34" t="s">
        <v>184</v>
      </c>
      <c r="N250" s="96"/>
    </row>
    <row r="251" spans="1:14">
      <c r="A251" s="94"/>
      <c r="B251" s="94"/>
      <c r="C251" s="85" t="s">
        <v>189</v>
      </c>
      <c r="D251" s="85" t="s">
        <v>191</v>
      </c>
      <c r="E251" s="34"/>
      <c r="F251" s="35"/>
      <c r="G251" s="34"/>
      <c r="H251" s="85" t="s">
        <v>8</v>
      </c>
      <c r="I251" s="34">
        <v>1</v>
      </c>
      <c r="J251" s="69" t="s">
        <v>1938</v>
      </c>
      <c r="K251" s="93" t="s">
        <v>28</v>
      </c>
      <c r="L251" s="85" t="s">
        <v>442</v>
      </c>
      <c r="M251" s="34" t="s">
        <v>31</v>
      </c>
      <c r="N251" s="96" t="s">
        <v>190</v>
      </c>
    </row>
    <row r="252" spans="1:14">
      <c r="A252" s="94"/>
      <c r="B252" s="94"/>
      <c r="C252" s="85"/>
      <c r="D252" s="85"/>
      <c r="E252" s="34"/>
      <c r="F252" s="35"/>
      <c r="G252" s="34"/>
      <c r="H252" s="85"/>
      <c r="I252" s="34">
        <v>2</v>
      </c>
      <c r="J252" s="34" t="s">
        <v>180</v>
      </c>
      <c r="K252" s="95"/>
      <c r="L252" s="85"/>
      <c r="M252" s="34" t="s">
        <v>184</v>
      </c>
      <c r="N252" s="96"/>
    </row>
    <row r="253" spans="1:14">
      <c r="A253" s="94"/>
      <c r="B253" s="94"/>
      <c r="C253" s="85" t="s">
        <v>191</v>
      </c>
      <c r="D253" s="85" t="s">
        <v>192</v>
      </c>
      <c r="E253" s="34"/>
      <c r="F253" s="35"/>
      <c r="G253" s="34"/>
      <c r="H253" s="85" t="s">
        <v>30</v>
      </c>
      <c r="I253" s="34">
        <v>1</v>
      </c>
      <c r="J253" s="69" t="s">
        <v>1938</v>
      </c>
      <c r="K253" s="93" t="s">
        <v>28</v>
      </c>
      <c r="L253" s="85" t="s">
        <v>193</v>
      </c>
      <c r="M253" s="34" t="s">
        <v>31</v>
      </c>
      <c r="N253" s="96" t="s">
        <v>265</v>
      </c>
    </row>
    <row r="254" spans="1:14">
      <c r="A254" s="94"/>
      <c r="B254" s="94"/>
      <c r="C254" s="85"/>
      <c r="D254" s="85"/>
      <c r="E254" s="34"/>
      <c r="F254" s="35"/>
      <c r="G254" s="34"/>
      <c r="H254" s="85"/>
      <c r="I254" s="34">
        <v>2</v>
      </c>
      <c r="J254" s="34" t="s">
        <v>180</v>
      </c>
      <c r="K254" s="95"/>
      <c r="L254" s="85"/>
      <c r="M254" s="34" t="s">
        <v>184</v>
      </c>
      <c r="N254" s="96"/>
    </row>
    <row r="255" spans="1:14">
      <c r="A255" s="94"/>
      <c r="B255" s="94"/>
      <c r="C255" s="85" t="s">
        <v>192</v>
      </c>
      <c r="D255" s="85"/>
      <c r="E255" s="35"/>
      <c r="F255" s="35"/>
      <c r="G255" s="34"/>
      <c r="H255" s="85" t="s">
        <v>30</v>
      </c>
      <c r="I255" s="34">
        <v>1</v>
      </c>
      <c r="J255" s="69" t="s">
        <v>1938</v>
      </c>
      <c r="K255" s="93" t="s">
        <v>28</v>
      </c>
      <c r="L255" s="85" t="s">
        <v>193</v>
      </c>
      <c r="M255" s="34" t="s">
        <v>31</v>
      </c>
      <c r="N255" s="96" t="s">
        <v>266</v>
      </c>
    </row>
    <row r="256" spans="1:14">
      <c r="A256" s="94"/>
      <c r="B256" s="94"/>
      <c r="C256" s="85"/>
      <c r="D256" s="85"/>
      <c r="E256" s="35"/>
      <c r="F256" s="35"/>
      <c r="G256" s="34"/>
      <c r="H256" s="85"/>
      <c r="I256" s="34">
        <v>2</v>
      </c>
      <c r="J256" s="34" t="s">
        <v>180</v>
      </c>
      <c r="K256" s="95"/>
      <c r="L256" s="85"/>
      <c r="M256" s="34" t="s">
        <v>184</v>
      </c>
      <c r="N256" s="96"/>
    </row>
    <row r="257" spans="1:14">
      <c r="A257" s="94"/>
      <c r="B257" s="94"/>
      <c r="C257" s="93" t="s">
        <v>192</v>
      </c>
      <c r="D257" s="93" t="s">
        <v>194</v>
      </c>
      <c r="E257" s="34"/>
      <c r="F257" s="35"/>
      <c r="G257" s="34"/>
      <c r="H257" s="93" t="s">
        <v>30</v>
      </c>
      <c r="I257" s="34">
        <v>1</v>
      </c>
      <c r="J257" s="69" t="s">
        <v>1938</v>
      </c>
      <c r="K257" s="93" t="s">
        <v>28</v>
      </c>
      <c r="L257" s="93" t="s">
        <v>193</v>
      </c>
      <c r="M257" s="34" t="s">
        <v>31</v>
      </c>
      <c r="N257" s="101" t="s">
        <v>265</v>
      </c>
    </row>
    <row r="258" spans="1:14">
      <c r="A258" s="94"/>
      <c r="B258" s="94"/>
      <c r="C258" s="95"/>
      <c r="D258" s="95"/>
      <c r="E258" s="34"/>
      <c r="F258" s="35"/>
      <c r="G258" s="34"/>
      <c r="H258" s="95"/>
      <c r="I258" s="34">
        <v>2</v>
      </c>
      <c r="J258" s="34" t="s">
        <v>180</v>
      </c>
      <c r="K258" s="95"/>
      <c r="L258" s="95"/>
      <c r="M258" s="34" t="s">
        <v>184</v>
      </c>
      <c r="N258" s="102"/>
    </row>
    <row r="259" spans="1:14">
      <c r="A259" s="94"/>
      <c r="B259" s="94"/>
      <c r="C259" s="93" t="s">
        <v>194</v>
      </c>
      <c r="D259" s="93" t="s">
        <v>195</v>
      </c>
      <c r="E259" s="34"/>
      <c r="F259" s="35"/>
      <c r="G259" s="34"/>
      <c r="H259" s="93" t="s">
        <v>30</v>
      </c>
      <c r="I259" s="34">
        <v>1</v>
      </c>
      <c r="J259" s="69" t="s">
        <v>1938</v>
      </c>
      <c r="K259" s="93" t="s">
        <v>28</v>
      </c>
      <c r="L259" s="93" t="s">
        <v>200</v>
      </c>
      <c r="M259" s="34" t="s">
        <v>31</v>
      </c>
      <c r="N259" s="103"/>
    </row>
    <row r="260" spans="1:14">
      <c r="A260" s="94"/>
      <c r="B260" s="94"/>
      <c r="C260" s="95"/>
      <c r="D260" s="95"/>
      <c r="E260" s="34"/>
      <c r="F260" s="35"/>
      <c r="G260" s="34"/>
      <c r="H260" s="95"/>
      <c r="I260" s="34">
        <v>2</v>
      </c>
      <c r="J260" s="34" t="s">
        <v>180</v>
      </c>
      <c r="K260" s="95" t="s">
        <v>28</v>
      </c>
      <c r="L260" s="95"/>
      <c r="M260" s="34" t="s">
        <v>184</v>
      </c>
      <c r="N260" s="104"/>
    </row>
    <row r="261" spans="1:14">
      <c r="A261" s="94"/>
      <c r="B261" s="94"/>
      <c r="C261" s="93" t="s">
        <v>195</v>
      </c>
      <c r="D261" s="93" t="s">
        <v>196</v>
      </c>
      <c r="E261" s="34"/>
      <c r="F261" s="35"/>
      <c r="G261" s="34"/>
      <c r="H261" s="93" t="s">
        <v>30</v>
      </c>
      <c r="I261" s="34">
        <v>1</v>
      </c>
      <c r="J261" s="69" t="s">
        <v>1938</v>
      </c>
      <c r="K261" s="93" t="s">
        <v>28</v>
      </c>
      <c r="L261" s="93" t="s">
        <v>200</v>
      </c>
      <c r="M261" s="34" t="s">
        <v>31</v>
      </c>
      <c r="N261" s="101" t="s">
        <v>267</v>
      </c>
    </row>
    <row r="262" spans="1:14">
      <c r="A262" s="94"/>
      <c r="B262" s="94"/>
      <c r="C262" s="95"/>
      <c r="D262" s="95"/>
      <c r="E262" s="34"/>
      <c r="F262" s="35"/>
      <c r="G262" s="34"/>
      <c r="H262" s="95"/>
      <c r="I262" s="34">
        <v>2</v>
      </c>
      <c r="J262" s="34" t="s">
        <v>180</v>
      </c>
      <c r="K262" s="95" t="s">
        <v>28</v>
      </c>
      <c r="L262" s="95"/>
      <c r="M262" s="34" t="s">
        <v>184</v>
      </c>
      <c r="N262" s="102"/>
    </row>
    <row r="263" spans="1:14">
      <c r="A263" s="94"/>
      <c r="B263" s="94"/>
      <c r="C263" s="93" t="s">
        <v>196</v>
      </c>
      <c r="D263" s="93" t="s">
        <v>197</v>
      </c>
      <c r="E263" s="34"/>
      <c r="F263" s="35"/>
      <c r="G263" s="34"/>
      <c r="H263" s="93" t="s">
        <v>30</v>
      </c>
      <c r="I263" s="34">
        <v>1</v>
      </c>
      <c r="J263" s="69" t="s">
        <v>1938</v>
      </c>
      <c r="K263" s="93" t="s">
        <v>28</v>
      </c>
      <c r="L263" s="93" t="s">
        <v>200</v>
      </c>
      <c r="M263" s="34" t="s">
        <v>31</v>
      </c>
      <c r="N263" s="101"/>
    </row>
    <row r="264" spans="1:14">
      <c r="A264" s="94"/>
      <c r="B264" s="94"/>
      <c r="C264" s="95"/>
      <c r="D264" s="95"/>
      <c r="E264" s="34"/>
      <c r="F264" s="35"/>
      <c r="G264" s="34"/>
      <c r="H264" s="95"/>
      <c r="I264" s="34">
        <v>2</v>
      </c>
      <c r="J264" s="34" t="s">
        <v>180</v>
      </c>
      <c r="K264" s="95" t="s">
        <v>28</v>
      </c>
      <c r="L264" s="95"/>
      <c r="M264" s="34" t="s">
        <v>184</v>
      </c>
      <c r="N264" s="102"/>
    </row>
    <row r="265" spans="1:14">
      <c r="A265" s="94"/>
      <c r="B265" s="94"/>
      <c r="C265" s="105" t="s">
        <v>197</v>
      </c>
      <c r="D265" s="106"/>
      <c r="E265" s="35"/>
      <c r="F265" s="35"/>
      <c r="G265" s="34"/>
      <c r="H265" s="93" t="s">
        <v>30</v>
      </c>
      <c r="I265" s="34">
        <v>1</v>
      </c>
      <c r="J265" s="69" t="s">
        <v>1938</v>
      </c>
      <c r="K265" s="93" t="s">
        <v>28</v>
      </c>
      <c r="L265" s="93" t="s">
        <v>200</v>
      </c>
      <c r="M265" s="34" t="s">
        <v>31</v>
      </c>
      <c r="N265" s="101" t="s">
        <v>268</v>
      </c>
    </row>
    <row r="266" spans="1:14">
      <c r="A266" s="94"/>
      <c r="B266" s="94"/>
      <c r="C266" s="107"/>
      <c r="D266" s="108"/>
      <c r="E266" s="35"/>
      <c r="F266" s="35"/>
      <c r="G266" s="34"/>
      <c r="H266" s="95"/>
      <c r="I266" s="34">
        <v>2</v>
      </c>
      <c r="J266" s="34" t="s">
        <v>180</v>
      </c>
      <c r="K266" s="95" t="s">
        <v>28</v>
      </c>
      <c r="L266" s="95"/>
      <c r="M266" s="34" t="s">
        <v>184</v>
      </c>
      <c r="N266" s="102"/>
    </row>
    <row r="267" spans="1:14">
      <c r="A267" s="94"/>
      <c r="B267" s="94"/>
      <c r="C267" s="93" t="s">
        <v>197</v>
      </c>
      <c r="D267" s="93" t="s">
        <v>198</v>
      </c>
      <c r="E267" s="34"/>
      <c r="F267" s="35"/>
      <c r="G267" s="34"/>
      <c r="H267" s="93" t="s">
        <v>30</v>
      </c>
      <c r="I267" s="34">
        <v>1</v>
      </c>
      <c r="J267" s="69" t="s">
        <v>1938</v>
      </c>
      <c r="K267" s="93" t="s">
        <v>28</v>
      </c>
      <c r="L267" s="93" t="s">
        <v>200</v>
      </c>
      <c r="M267" s="34" t="s">
        <v>31</v>
      </c>
      <c r="N267" s="101"/>
    </row>
    <row r="268" spans="1:14">
      <c r="A268" s="94"/>
      <c r="B268" s="94"/>
      <c r="C268" s="95"/>
      <c r="D268" s="95"/>
      <c r="E268" s="34"/>
      <c r="F268" s="35"/>
      <c r="G268" s="34"/>
      <c r="H268" s="95"/>
      <c r="I268" s="34">
        <v>2</v>
      </c>
      <c r="J268" s="34" t="s">
        <v>180</v>
      </c>
      <c r="K268" s="95" t="s">
        <v>28</v>
      </c>
      <c r="L268" s="95" t="s">
        <v>200</v>
      </c>
      <c r="M268" s="34" t="s">
        <v>184</v>
      </c>
      <c r="N268" s="102"/>
    </row>
    <row r="269" spans="1:14">
      <c r="A269" s="94"/>
      <c r="B269" s="94"/>
      <c r="C269" s="93" t="s">
        <v>198</v>
      </c>
      <c r="D269" s="93" t="s">
        <v>199</v>
      </c>
      <c r="E269" s="34"/>
      <c r="F269" s="35"/>
      <c r="G269" s="34"/>
      <c r="H269" s="93" t="s">
        <v>30</v>
      </c>
      <c r="I269" s="34">
        <v>1</v>
      </c>
      <c r="J269" s="69" t="s">
        <v>1938</v>
      </c>
      <c r="K269" s="93" t="s">
        <v>28</v>
      </c>
      <c r="L269" s="93" t="s">
        <v>193</v>
      </c>
      <c r="M269" s="34" t="s">
        <v>31</v>
      </c>
      <c r="N269" s="101"/>
    </row>
    <row r="270" spans="1:14">
      <c r="A270" s="94"/>
      <c r="B270" s="94"/>
      <c r="C270" s="95"/>
      <c r="D270" s="95"/>
      <c r="E270" s="34"/>
      <c r="F270" s="35"/>
      <c r="G270" s="34"/>
      <c r="H270" s="95"/>
      <c r="I270" s="34">
        <v>2</v>
      </c>
      <c r="J270" s="34" t="s">
        <v>180</v>
      </c>
      <c r="K270" s="95" t="s">
        <v>28</v>
      </c>
      <c r="L270" s="95" t="s">
        <v>193</v>
      </c>
      <c r="M270" s="34" t="s">
        <v>184</v>
      </c>
      <c r="N270" s="102"/>
    </row>
    <row r="271" spans="1:14">
      <c r="A271" s="94"/>
      <c r="B271" s="94"/>
      <c r="C271" s="105" t="s">
        <v>199</v>
      </c>
      <c r="D271" s="106"/>
      <c r="E271" s="35"/>
      <c r="F271" s="35"/>
      <c r="G271" s="34"/>
      <c r="H271" s="93" t="s">
        <v>30</v>
      </c>
      <c r="I271" s="34">
        <v>1</v>
      </c>
      <c r="J271" s="69" t="s">
        <v>1938</v>
      </c>
      <c r="K271" s="93" t="s">
        <v>28</v>
      </c>
      <c r="L271" s="93" t="s">
        <v>193</v>
      </c>
      <c r="M271" s="34" t="s">
        <v>31</v>
      </c>
      <c r="N271" s="101" t="s">
        <v>269</v>
      </c>
    </row>
    <row r="272" spans="1:14">
      <c r="A272" s="94"/>
      <c r="B272" s="94"/>
      <c r="C272" s="107"/>
      <c r="D272" s="108"/>
      <c r="E272" s="35"/>
      <c r="F272" s="35"/>
      <c r="G272" s="34"/>
      <c r="H272" s="95"/>
      <c r="I272" s="34">
        <v>2</v>
      </c>
      <c r="J272" s="34" t="s">
        <v>180</v>
      </c>
      <c r="K272" s="95" t="s">
        <v>28</v>
      </c>
      <c r="L272" s="95" t="s">
        <v>193</v>
      </c>
      <c r="M272" s="34" t="s">
        <v>184</v>
      </c>
      <c r="N272" s="102"/>
    </row>
    <row r="273" spans="1:14">
      <c r="A273" s="94"/>
      <c r="B273" s="94"/>
      <c r="C273" s="93" t="s">
        <v>199</v>
      </c>
      <c r="D273" s="93" t="s">
        <v>201</v>
      </c>
      <c r="E273" s="34"/>
      <c r="F273" s="35"/>
      <c r="G273" s="34"/>
      <c r="H273" s="93" t="s">
        <v>30</v>
      </c>
      <c r="I273" s="34">
        <v>1</v>
      </c>
      <c r="J273" s="69" t="s">
        <v>1938</v>
      </c>
      <c r="K273" s="93" t="s">
        <v>28</v>
      </c>
      <c r="L273" s="93" t="s">
        <v>193</v>
      </c>
      <c r="M273" s="34" t="s">
        <v>31</v>
      </c>
      <c r="N273" s="101"/>
    </row>
    <row r="274" spans="1:14">
      <c r="A274" s="94"/>
      <c r="B274" s="94"/>
      <c r="C274" s="95"/>
      <c r="D274" s="95"/>
      <c r="E274" s="34"/>
      <c r="F274" s="35"/>
      <c r="G274" s="34"/>
      <c r="H274" s="95"/>
      <c r="I274" s="34">
        <v>2</v>
      </c>
      <c r="J274" s="34" t="s">
        <v>180</v>
      </c>
      <c r="K274" s="95" t="s">
        <v>28</v>
      </c>
      <c r="L274" s="95" t="s">
        <v>193</v>
      </c>
      <c r="M274" s="34" t="s">
        <v>184</v>
      </c>
      <c r="N274" s="102"/>
    </row>
    <row r="275" spans="1:14">
      <c r="A275" s="94"/>
      <c r="B275" s="94"/>
      <c r="C275" s="93" t="s">
        <v>201</v>
      </c>
      <c r="D275" s="93" t="s">
        <v>202</v>
      </c>
      <c r="E275" s="34"/>
      <c r="F275" s="35"/>
      <c r="G275" s="34"/>
      <c r="H275" s="93" t="s">
        <v>8</v>
      </c>
      <c r="I275" s="34">
        <v>1</v>
      </c>
      <c r="J275" s="69" t="s">
        <v>1938</v>
      </c>
      <c r="K275" s="93" t="s">
        <v>28</v>
      </c>
      <c r="L275" s="93" t="s">
        <v>188</v>
      </c>
      <c r="M275" s="34" t="s">
        <v>31</v>
      </c>
      <c r="N275" s="101" t="s">
        <v>270</v>
      </c>
    </row>
    <row r="276" spans="1:14">
      <c r="A276" s="94"/>
      <c r="B276" s="94"/>
      <c r="C276" s="95"/>
      <c r="D276" s="95"/>
      <c r="E276" s="34"/>
      <c r="F276" s="35"/>
      <c r="G276" s="34"/>
      <c r="H276" s="95"/>
      <c r="I276" s="34">
        <v>2</v>
      </c>
      <c r="J276" s="34" t="s">
        <v>180</v>
      </c>
      <c r="K276" s="95" t="s">
        <v>28</v>
      </c>
      <c r="L276" s="95" t="s">
        <v>188</v>
      </c>
      <c r="M276" s="34" t="s">
        <v>184</v>
      </c>
      <c r="N276" s="102"/>
    </row>
    <row r="277" spans="1:14">
      <c r="A277" s="94"/>
      <c r="B277" s="94"/>
      <c r="C277" s="105" t="s">
        <v>202</v>
      </c>
      <c r="D277" s="106"/>
      <c r="E277" s="35"/>
      <c r="F277" s="35"/>
      <c r="G277" s="34"/>
      <c r="H277" s="93" t="s">
        <v>8</v>
      </c>
      <c r="I277" s="34">
        <v>1</v>
      </c>
      <c r="J277" s="69" t="s">
        <v>1938</v>
      </c>
      <c r="K277" s="93" t="s">
        <v>28</v>
      </c>
      <c r="L277" s="93" t="s">
        <v>188</v>
      </c>
      <c r="M277" s="34" t="s">
        <v>31</v>
      </c>
      <c r="N277" s="101" t="s">
        <v>271</v>
      </c>
    </row>
    <row r="278" spans="1:14">
      <c r="A278" s="94"/>
      <c r="B278" s="94"/>
      <c r="C278" s="107"/>
      <c r="D278" s="108"/>
      <c r="E278" s="35"/>
      <c r="F278" s="35"/>
      <c r="G278" s="34"/>
      <c r="H278" s="95"/>
      <c r="I278" s="34">
        <v>2</v>
      </c>
      <c r="J278" s="34" t="s">
        <v>180</v>
      </c>
      <c r="K278" s="95" t="s">
        <v>28</v>
      </c>
      <c r="L278" s="95" t="s">
        <v>188</v>
      </c>
      <c r="M278" s="34" t="s">
        <v>184</v>
      </c>
      <c r="N278" s="102"/>
    </row>
    <row r="279" spans="1:14">
      <c r="A279" s="94"/>
      <c r="B279" s="94"/>
      <c r="C279" s="93" t="s">
        <v>202</v>
      </c>
      <c r="D279" s="93" t="s">
        <v>203</v>
      </c>
      <c r="E279" s="34"/>
      <c r="F279" s="35"/>
      <c r="G279" s="34"/>
      <c r="H279" s="93" t="s">
        <v>8</v>
      </c>
      <c r="I279" s="34">
        <v>1</v>
      </c>
      <c r="J279" s="69" t="s">
        <v>1938</v>
      </c>
      <c r="K279" s="93" t="s">
        <v>28</v>
      </c>
      <c r="L279" s="93" t="s">
        <v>188</v>
      </c>
      <c r="M279" s="34" t="s">
        <v>31</v>
      </c>
      <c r="N279" s="101" t="s">
        <v>270</v>
      </c>
    </row>
    <row r="280" spans="1:14">
      <c r="A280" s="94"/>
      <c r="B280" s="94"/>
      <c r="C280" s="95"/>
      <c r="D280" s="95"/>
      <c r="E280" s="34"/>
      <c r="F280" s="35"/>
      <c r="G280" s="34"/>
      <c r="H280" s="95"/>
      <c r="I280" s="34">
        <v>2</v>
      </c>
      <c r="J280" s="34" t="s">
        <v>180</v>
      </c>
      <c r="K280" s="95" t="s">
        <v>28</v>
      </c>
      <c r="L280" s="95" t="s">
        <v>188</v>
      </c>
      <c r="M280" s="34" t="s">
        <v>184</v>
      </c>
      <c r="N280" s="102"/>
    </row>
    <row r="281" spans="1:14">
      <c r="A281" s="94"/>
      <c r="B281" s="94"/>
      <c r="C281" s="85" t="s">
        <v>203</v>
      </c>
      <c r="D281" s="85" t="s">
        <v>204</v>
      </c>
      <c r="E281" s="34"/>
      <c r="F281" s="35"/>
      <c r="G281" s="34"/>
      <c r="H281" s="93" t="s">
        <v>8</v>
      </c>
      <c r="I281" s="34">
        <v>1</v>
      </c>
      <c r="J281" s="69" t="s">
        <v>1938</v>
      </c>
      <c r="K281" s="93" t="s">
        <v>28</v>
      </c>
      <c r="L281" s="93" t="s">
        <v>188</v>
      </c>
      <c r="M281" s="34" t="s">
        <v>31</v>
      </c>
      <c r="N281" s="101"/>
    </row>
    <row r="282" spans="1:14">
      <c r="A282" s="94"/>
      <c r="B282" s="94"/>
      <c r="C282" s="85"/>
      <c r="D282" s="85"/>
      <c r="E282" s="34"/>
      <c r="F282" s="35"/>
      <c r="G282" s="34"/>
      <c r="H282" s="95"/>
      <c r="I282" s="34">
        <v>2</v>
      </c>
      <c r="J282" s="34" t="s">
        <v>180</v>
      </c>
      <c r="K282" s="95" t="s">
        <v>28</v>
      </c>
      <c r="L282" s="95" t="s">
        <v>188</v>
      </c>
      <c r="M282" s="34" t="s">
        <v>184</v>
      </c>
      <c r="N282" s="102"/>
    </row>
    <row r="283" spans="1:14">
      <c r="A283" s="94"/>
      <c r="B283" s="94"/>
      <c r="C283" s="34" t="s">
        <v>204</v>
      </c>
      <c r="D283" s="34" t="s">
        <v>1779</v>
      </c>
      <c r="E283" s="34"/>
      <c r="F283" s="35"/>
      <c r="G283" s="35"/>
      <c r="H283" s="34"/>
      <c r="I283" s="34"/>
      <c r="J283" s="34" t="s">
        <v>349</v>
      </c>
      <c r="K283" s="34"/>
      <c r="L283" s="34"/>
      <c r="M283" s="34" t="s">
        <v>350</v>
      </c>
      <c r="N283" s="36" t="s">
        <v>443</v>
      </c>
    </row>
    <row r="284" spans="1:14">
      <c r="A284" s="94"/>
      <c r="B284" s="94"/>
      <c r="C284" s="85" t="s">
        <v>204</v>
      </c>
      <c r="D284" s="85"/>
      <c r="E284" s="35"/>
      <c r="F284" s="35"/>
      <c r="G284" s="34"/>
      <c r="H284" s="93" t="s">
        <v>205</v>
      </c>
      <c r="I284" s="34">
        <v>1</v>
      </c>
      <c r="J284" s="69" t="s">
        <v>1938</v>
      </c>
      <c r="K284" s="93" t="s">
        <v>28</v>
      </c>
      <c r="L284" s="93" t="s">
        <v>31</v>
      </c>
      <c r="M284" s="34" t="s">
        <v>31</v>
      </c>
      <c r="N284" s="101" t="s">
        <v>272</v>
      </c>
    </row>
    <row r="285" spans="1:14">
      <c r="A285" s="94"/>
      <c r="B285" s="94"/>
      <c r="C285" s="85"/>
      <c r="D285" s="85"/>
      <c r="E285" s="35"/>
      <c r="F285" s="35"/>
      <c r="G285" s="34"/>
      <c r="H285" s="95"/>
      <c r="I285" s="34">
        <v>2</v>
      </c>
      <c r="J285" s="34" t="s">
        <v>180</v>
      </c>
      <c r="K285" s="95" t="s">
        <v>28</v>
      </c>
      <c r="L285" s="95" t="s">
        <v>31</v>
      </c>
      <c r="M285" s="34" t="s">
        <v>184</v>
      </c>
      <c r="N285" s="102"/>
    </row>
    <row r="286" spans="1:14">
      <c r="A286" s="94"/>
      <c r="B286" s="94"/>
      <c r="C286" s="85" t="s">
        <v>204</v>
      </c>
      <c r="D286" s="85" t="s">
        <v>206</v>
      </c>
      <c r="E286" s="34"/>
      <c r="F286" s="35"/>
      <c r="G286" s="34"/>
      <c r="H286" s="93" t="s">
        <v>8</v>
      </c>
      <c r="I286" s="34">
        <v>1</v>
      </c>
      <c r="J286" s="69" t="s">
        <v>1938</v>
      </c>
      <c r="K286" s="93" t="s">
        <v>28</v>
      </c>
      <c r="L286" s="93" t="s">
        <v>31</v>
      </c>
      <c r="M286" s="34" t="s">
        <v>31</v>
      </c>
      <c r="N286" s="101"/>
    </row>
    <row r="287" spans="1:14">
      <c r="A287" s="94"/>
      <c r="B287" s="94"/>
      <c r="C287" s="85"/>
      <c r="D287" s="85"/>
      <c r="E287" s="34"/>
      <c r="F287" s="35"/>
      <c r="G287" s="34"/>
      <c r="H287" s="95"/>
      <c r="I287" s="34">
        <v>2</v>
      </c>
      <c r="J287" s="34" t="s">
        <v>180</v>
      </c>
      <c r="K287" s="95" t="s">
        <v>28</v>
      </c>
      <c r="L287" s="95" t="s">
        <v>31</v>
      </c>
      <c r="M287" s="34" t="s">
        <v>184</v>
      </c>
      <c r="N287" s="102"/>
    </row>
    <row r="288" spans="1:14">
      <c r="A288" s="94"/>
      <c r="B288" s="94"/>
      <c r="C288" s="85" t="s">
        <v>206</v>
      </c>
      <c r="D288" s="85"/>
      <c r="E288" s="35"/>
      <c r="F288" s="35"/>
      <c r="G288" s="34"/>
      <c r="H288" s="93" t="s">
        <v>205</v>
      </c>
      <c r="I288" s="34">
        <v>1</v>
      </c>
      <c r="J288" s="69" t="s">
        <v>1938</v>
      </c>
      <c r="K288" s="93" t="s">
        <v>28</v>
      </c>
      <c r="L288" s="93" t="s">
        <v>31</v>
      </c>
      <c r="M288" s="34" t="s">
        <v>31</v>
      </c>
      <c r="N288" s="101" t="s">
        <v>273</v>
      </c>
    </row>
    <row r="289" spans="1:14">
      <c r="A289" s="94"/>
      <c r="B289" s="94"/>
      <c r="C289" s="85"/>
      <c r="D289" s="85"/>
      <c r="E289" s="35"/>
      <c r="F289" s="35"/>
      <c r="G289" s="34"/>
      <c r="H289" s="95"/>
      <c r="I289" s="34">
        <v>2</v>
      </c>
      <c r="J289" s="34" t="s">
        <v>180</v>
      </c>
      <c r="K289" s="95" t="s">
        <v>28</v>
      </c>
      <c r="L289" s="95" t="s">
        <v>31</v>
      </c>
      <c r="M289" s="34" t="s">
        <v>184</v>
      </c>
      <c r="N289" s="102"/>
    </row>
    <row r="290" spans="1:14">
      <c r="A290" s="94"/>
      <c r="B290" s="94"/>
      <c r="C290" s="85" t="s">
        <v>206</v>
      </c>
      <c r="D290" s="85" t="s">
        <v>207</v>
      </c>
      <c r="E290" s="34"/>
      <c r="F290" s="35"/>
      <c r="G290" s="34"/>
      <c r="H290" s="93" t="s">
        <v>205</v>
      </c>
      <c r="I290" s="34">
        <v>1</v>
      </c>
      <c r="J290" s="69" t="s">
        <v>1938</v>
      </c>
      <c r="K290" s="93" t="s">
        <v>28</v>
      </c>
      <c r="L290" s="93" t="s">
        <v>31</v>
      </c>
      <c r="M290" s="34" t="s">
        <v>31</v>
      </c>
      <c r="N290" s="101"/>
    </row>
    <row r="291" spans="1:14">
      <c r="A291" s="94"/>
      <c r="B291" s="94"/>
      <c r="C291" s="85"/>
      <c r="D291" s="85"/>
      <c r="E291" s="34"/>
      <c r="F291" s="35"/>
      <c r="G291" s="34"/>
      <c r="H291" s="95"/>
      <c r="I291" s="34">
        <v>2</v>
      </c>
      <c r="J291" s="34" t="s">
        <v>180</v>
      </c>
      <c r="K291" s="95" t="s">
        <v>28</v>
      </c>
      <c r="L291" s="95" t="s">
        <v>31</v>
      </c>
      <c r="M291" s="34" t="s">
        <v>184</v>
      </c>
      <c r="N291" s="102"/>
    </row>
    <row r="292" spans="1:14">
      <c r="A292" s="94"/>
      <c r="B292" s="94"/>
      <c r="C292" s="85" t="s">
        <v>207</v>
      </c>
      <c r="D292" s="85"/>
      <c r="E292" s="35"/>
      <c r="F292" s="35"/>
      <c r="G292" s="34"/>
      <c r="H292" s="93" t="s">
        <v>205</v>
      </c>
      <c r="I292" s="34">
        <v>1</v>
      </c>
      <c r="J292" s="69" t="s">
        <v>1938</v>
      </c>
      <c r="K292" s="93" t="s">
        <v>28</v>
      </c>
      <c r="L292" s="93" t="s">
        <v>31</v>
      </c>
      <c r="M292" s="34" t="s">
        <v>31</v>
      </c>
      <c r="N292" s="101" t="s">
        <v>274</v>
      </c>
    </row>
    <row r="293" spans="1:14">
      <c r="A293" s="94"/>
      <c r="B293" s="94"/>
      <c r="C293" s="85"/>
      <c r="D293" s="85"/>
      <c r="E293" s="35"/>
      <c r="F293" s="35"/>
      <c r="G293" s="34"/>
      <c r="H293" s="95"/>
      <c r="I293" s="34">
        <v>2</v>
      </c>
      <c r="J293" s="34" t="s">
        <v>180</v>
      </c>
      <c r="K293" s="95" t="s">
        <v>28</v>
      </c>
      <c r="L293" s="95" t="s">
        <v>31</v>
      </c>
      <c r="M293" s="34" t="s">
        <v>184</v>
      </c>
      <c r="N293" s="102"/>
    </row>
    <row r="294" spans="1:14">
      <c r="A294" s="94"/>
      <c r="B294" s="94"/>
      <c r="C294" s="85" t="s">
        <v>207</v>
      </c>
      <c r="D294" s="85" t="s">
        <v>208</v>
      </c>
      <c r="E294" s="34"/>
      <c r="F294" s="35"/>
      <c r="G294" s="34"/>
      <c r="H294" s="93" t="s">
        <v>205</v>
      </c>
      <c r="I294" s="34">
        <v>1</v>
      </c>
      <c r="J294" s="69" t="s">
        <v>1938</v>
      </c>
      <c r="K294" s="93" t="s">
        <v>28</v>
      </c>
      <c r="L294" s="93" t="s">
        <v>31</v>
      </c>
      <c r="M294" s="34" t="s">
        <v>31</v>
      </c>
      <c r="N294" s="101"/>
    </row>
    <row r="295" spans="1:14">
      <c r="A295" s="94"/>
      <c r="B295" s="94"/>
      <c r="C295" s="85"/>
      <c r="D295" s="85"/>
      <c r="E295" s="34"/>
      <c r="F295" s="35"/>
      <c r="G295" s="34"/>
      <c r="H295" s="95"/>
      <c r="I295" s="34">
        <v>2</v>
      </c>
      <c r="J295" s="34" t="s">
        <v>180</v>
      </c>
      <c r="K295" s="95" t="s">
        <v>28</v>
      </c>
      <c r="L295" s="95" t="s">
        <v>31</v>
      </c>
      <c r="M295" s="34" t="s">
        <v>184</v>
      </c>
      <c r="N295" s="102"/>
    </row>
    <row r="296" spans="1:14">
      <c r="A296" s="94"/>
      <c r="B296" s="94"/>
      <c r="C296" s="85" t="s">
        <v>208</v>
      </c>
      <c r="D296" s="85" t="s">
        <v>209</v>
      </c>
      <c r="E296" s="34"/>
      <c r="F296" s="35"/>
      <c r="G296" s="34"/>
      <c r="H296" s="93" t="s">
        <v>205</v>
      </c>
      <c r="I296" s="34">
        <v>1</v>
      </c>
      <c r="J296" s="69" t="s">
        <v>1938</v>
      </c>
      <c r="K296" s="93" t="s">
        <v>28</v>
      </c>
      <c r="L296" s="93" t="s">
        <v>31</v>
      </c>
      <c r="M296" s="34" t="s">
        <v>31</v>
      </c>
      <c r="N296" s="101" t="s">
        <v>210</v>
      </c>
    </row>
    <row r="297" spans="1:14">
      <c r="A297" s="94"/>
      <c r="B297" s="94"/>
      <c r="C297" s="85"/>
      <c r="D297" s="85"/>
      <c r="E297" s="34"/>
      <c r="F297" s="35"/>
      <c r="G297" s="34"/>
      <c r="H297" s="95"/>
      <c r="I297" s="34">
        <v>2</v>
      </c>
      <c r="J297" s="34" t="s">
        <v>180</v>
      </c>
      <c r="K297" s="95" t="s">
        <v>28</v>
      </c>
      <c r="L297" s="95" t="s">
        <v>31</v>
      </c>
      <c r="M297" s="34" t="s">
        <v>184</v>
      </c>
      <c r="N297" s="102"/>
    </row>
    <row r="298" spans="1:14">
      <c r="A298" s="94"/>
      <c r="B298" s="94"/>
      <c r="C298" s="85" t="s">
        <v>209</v>
      </c>
      <c r="D298" s="85" t="s">
        <v>211</v>
      </c>
      <c r="E298" s="34"/>
      <c r="F298" s="35"/>
      <c r="G298" s="34"/>
      <c r="H298" s="93" t="s">
        <v>205</v>
      </c>
      <c r="I298" s="34">
        <v>1</v>
      </c>
      <c r="J298" s="69" t="s">
        <v>1938</v>
      </c>
      <c r="K298" s="93" t="s">
        <v>28</v>
      </c>
      <c r="L298" s="93" t="s">
        <v>31</v>
      </c>
      <c r="M298" s="34" t="s">
        <v>31</v>
      </c>
      <c r="N298" s="101" t="s">
        <v>212</v>
      </c>
    </row>
    <row r="299" spans="1:14">
      <c r="A299" s="94"/>
      <c r="B299" s="94"/>
      <c r="C299" s="85"/>
      <c r="D299" s="85"/>
      <c r="E299" s="34"/>
      <c r="F299" s="35"/>
      <c r="G299" s="34"/>
      <c r="H299" s="95"/>
      <c r="I299" s="34">
        <v>2</v>
      </c>
      <c r="J299" s="34" t="s">
        <v>180</v>
      </c>
      <c r="K299" s="95" t="s">
        <v>28</v>
      </c>
      <c r="L299" s="95" t="s">
        <v>31</v>
      </c>
      <c r="M299" s="34" t="s">
        <v>184</v>
      </c>
      <c r="N299" s="102"/>
    </row>
    <row r="300" spans="1:14">
      <c r="A300" s="94"/>
      <c r="B300" s="94"/>
      <c r="C300" s="85" t="s">
        <v>211</v>
      </c>
      <c r="D300" s="85" t="s">
        <v>213</v>
      </c>
      <c r="E300" s="34"/>
      <c r="F300" s="35"/>
      <c r="G300" s="34"/>
      <c r="H300" s="93" t="s">
        <v>205</v>
      </c>
      <c r="I300" s="34">
        <v>1</v>
      </c>
      <c r="J300" s="69" t="s">
        <v>1938</v>
      </c>
      <c r="K300" s="93" t="s">
        <v>28</v>
      </c>
      <c r="L300" s="93" t="s">
        <v>31</v>
      </c>
      <c r="M300" s="34" t="s">
        <v>31</v>
      </c>
      <c r="N300" s="101"/>
    </row>
    <row r="301" spans="1:14">
      <c r="A301" s="94"/>
      <c r="B301" s="94"/>
      <c r="C301" s="85"/>
      <c r="D301" s="85"/>
      <c r="E301" s="34"/>
      <c r="F301" s="35"/>
      <c r="G301" s="34"/>
      <c r="H301" s="95"/>
      <c r="I301" s="34">
        <v>2</v>
      </c>
      <c r="J301" s="34" t="s">
        <v>180</v>
      </c>
      <c r="K301" s="95" t="s">
        <v>28</v>
      </c>
      <c r="L301" s="95" t="s">
        <v>31</v>
      </c>
      <c r="M301" s="34" t="s">
        <v>184</v>
      </c>
      <c r="N301" s="102"/>
    </row>
    <row r="302" spans="1:14">
      <c r="A302" s="94"/>
      <c r="B302" s="94"/>
      <c r="C302" s="85" t="s">
        <v>213</v>
      </c>
      <c r="D302" s="85"/>
      <c r="E302" s="35"/>
      <c r="F302" s="35"/>
      <c r="G302" s="34"/>
      <c r="H302" s="93" t="s">
        <v>205</v>
      </c>
      <c r="I302" s="34">
        <v>1</v>
      </c>
      <c r="J302" s="69" t="s">
        <v>1938</v>
      </c>
      <c r="K302" s="93" t="s">
        <v>28</v>
      </c>
      <c r="L302" s="93" t="s">
        <v>31</v>
      </c>
      <c r="M302" s="34" t="s">
        <v>31</v>
      </c>
      <c r="N302" s="101" t="s">
        <v>214</v>
      </c>
    </row>
    <row r="303" spans="1:14">
      <c r="A303" s="94"/>
      <c r="B303" s="94"/>
      <c r="C303" s="85"/>
      <c r="D303" s="85"/>
      <c r="E303" s="35"/>
      <c r="F303" s="35"/>
      <c r="G303" s="34"/>
      <c r="H303" s="95"/>
      <c r="I303" s="34">
        <v>2</v>
      </c>
      <c r="J303" s="34" t="s">
        <v>180</v>
      </c>
      <c r="K303" s="95" t="s">
        <v>28</v>
      </c>
      <c r="L303" s="95" t="s">
        <v>31</v>
      </c>
      <c r="M303" s="34" t="s">
        <v>184</v>
      </c>
      <c r="N303" s="102"/>
    </row>
    <row r="304" spans="1:14">
      <c r="A304" s="94"/>
      <c r="B304" s="94"/>
      <c r="C304" s="34" t="s">
        <v>213</v>
      </c>
      <c r="D304" s="34" t="s">
        <v>215</v>
      </c>
      <c r="E304" s="34"/>
      <c r="F304" s="35"/>
      <c r="G304" s="34"/>
      <c r="H304" s="93" t="s">
        <v>205</v>
      </c>
      <c r="I304" s="34">
        <v>1</v>
      </c>
      <c r="J304" s="69" t="s">
        <v>1938</v>
      </c>
      <c r="K304" s="93" t="s">
        <v>28</v>
      </c>
      <c r="L304" s="93" t="s">
        <v>31</v>
      </c>
      <c r="M304" s="34" t="s">
        <v>31</v>
      </c>
      <c r="N304" s="101"/>
    </row>
    <row r="305" spans="1:14">
      <c r="A305" s="94"/>
      <c r="B305" s="94"/>
      <c r="C305" s="34"/>
      <c r="D305" s="34"/>
      <c r="E305" s="34"/>
      <c r="F305" s="35"/>
      <c r="G305" s="34"/>
      <c r="H305" s="95"/>
      <c r="I305" s="34">
        <v>2</v>
      </c>
      <c r="J305" s="34" t="s">
        <v>180</v>
      </c>
      <c r="K305" s="95" t="s">
        <v>28</v>
      </c>
      <c r="L305" s="95" t="s">
        <v>31</v>
      </c>
      <c r="M305" s="34" t="s">
        <v>184</v>
      </c>
      <c r="N305" s="102"/>
    </row>
    <row r="306" spans="1:14">
      <c r="A306" s="94"/>
      <c r="B306" s="94"/>
      <c r="C306" s="85" t="s">
        <v>215</v>
      </c>
      <c r="D306" s="85"/>
      <c r="E306" s="35"/>
      <c r="F306" s="35"/>
      <c r="G306" s="34"/>
      <c r="H306" s="93" t="s">
        <v>205</v>
      </c>
      <c r="I306" s="34">
        <v>1</v>
      </c>
      <c r="J306" s="69" t="s">
        <v>1938</v>
      </c>
      <c r="K306" s="93" t="s">
        <v>28</v>
      </c>
      <c r="L306" s="93" t="s">
        <v>31</v>
      </c>
      <c r="M306" s="34" t="s">
        <v>31</v>
      </c>
      <c r="N306" s="101" t="s">
        <v>1898</v>
      </c>
    </row>
    <row r="307" spans="1:14">
      <c r="A307" s="94"/>
      <c r="B307" s="94"/>
      <c r="C307" s="85"/>
      <c r="D307" s="85"/>
      <c r="E307" s="35"/>
      <c r="F307" s="35"/>
      <c r="G307" s="34"/>
      <c r="H307" s="95"/>
      <c r="I307" s="34">
        <v>2</v>
      </c>
      <c r="J307" s="34" t="s">
        <v>180</v>
      </c>
      <c r="K307" s="95" t="s">
        <v>28</v>
      </c>
      <c r="L307" s="95" t="s">
        <v>31</v>
      </c>
      <c r="M307" s="34" t="s">
        <v>184</v>
      </c>
      <c r="N307" s="102"/>
    </row>
    <row r="308" spans="1:14">
      <c r="A308" s="94"/>
      <c r="B308" s="94"/>
      <c r="C308" s="34" t="s">
        <v>215</v>
      </c>
      <c r="D308" s="34" t="s">
        <v>222</v>
      </c>
      <c r="E308" s="34"/>
      <c r="F308" s="35"/>
      <c r="G308" s="34"/>
      <c r="H308" s="93" t="s">
        <v>205</v>
      </c>
      <c r="I308" s="34">
        <v>1</v>
      </c>
      <c r="J308" s="69" t="s">
        <v>1938</v>
      </c>
      <c r="K308" s="93" t="s">
        <v>28</v>
      </c>
      <c r="L308" s="93" t="s">
        <v>31</v>
      </c>
      <c r="M308" s="34" t="s">
        <v>31</v>
      </c>
      <c r="N308" s="101"/>
    </row>
    <row r="309" spans="1:14">
      <c r="A309" s="94"/>
      <c r="B309" s="94"/>
      <c r="C309" s="34"/>
      <c r="D309" s="34"/>
      <c r="E309" s="34"/>
      <c r="F309" s="35"/>
      <c r="G309" s="34"/>
      <c r="H309" s="95"/>
      <c r="I309" s="34">
        <v>2</v>
      </c>
      <c r="J309" s="34" t="s">
        <v>180</v>
      </c>
      <c r="K309" s="95" t="s">
        <v>28</v>
      </c>
      <c r="L309" s="95" t="s">
        <v>31</v>
      </c>
      <c r="M309" s="34" t="s">
        <v>184</v>
      </c>
      <c r="N309" s="102"/>
    </row>
    <row r="310" spans="1:14">
      <c r="A310" s="94"/>
      <c r="B310" s="94"/>
      <c r="C310" s="34" t="s">
        <v>222</v>
      </c>
      <c r="D310" s="34" t="s">
        <v>216</v>
      </c>
      <c r="E310" s="34"/>
      <c r="F310" s="35"/>
      <c r="G310" s="34"/>
      <c r="H310" s="93" t="s">
        <v>221</v>
      </c>
      <c r="I310" s="34">
        <v>1</v>
      </c>
      <c r="J310" s="69" t="s">
        <v>1938</v>
      </c>
      <c r="K310" s="93" t="s">
        <v>28</v>
      </c>
      <c r="L310" s="93" t="s">
        <v>219</v>
      </c>
      <c r="M310" s="34" t="s">
        <v>31</v>
      </c>
      <c r="N310" s="101"/>
    </row>
    <row r="311" spans="1:14">
      <c r="A311" s="94"/>
      <c r="B311" s="94"/>
      <c r="C311" s="34"/>
      <c r="D311" s="34"/>
      <c r="E311" s="34"/>
      <c r="F311" s="35"/>
      <c r="G311" s="34"/>
      <c r="H311" s="95"/>
      <c r="I311" s="34">
        <v>2</v>
      </c>
      <c r="J311" s="34" t="s">
        <v>180</v>
      </c>
      <c r="K311" s="95" t="s">
        <v>28</v>
      </c>
      <c r="L311" s="95" t="s">
        <v>219</v>
      </c>
      <c r="M311" s="34" t="s">
        <v>184</v>
      </c>
      <c r="N311" s="102"/>
    </row>
    <row r="312" spans="1:14">
      <c r="A312" s="94"/>
      <c r="B312" s="94"/>
      <c r="C312" s="85" t="s">
        <v>216</v>
      </c>
      <c r="D312" s="85"/>
      <c r="E312" s="35"/>
      <c r="F312" s="35"/>
      <c r="G312" s="34"/>
      <c r="H312" s="93" t="s">
        <v>221</v>
      </c>
      <c r="I312" s="34">
        <v>1</v>
      </c>
      <c r="J312" s="69" t="s">
        <v>1938</v>
      </c>
      <c r="K312" s="93" t="s">
        <v>28</v>
      </c>
      <c r="L312" s="93" t="s">
        <v>219</v>
      </c>
      <c r="M312" s="34" t="s">
        <v>31</v>
      </c>
      <c r="N312" s="101" t="s">
        <v>217</v>
      </c>
    </row>
    <row r="313" spans="1:14">
      <c r="A313" s="94"/>
      <c r="B313" s="94"/>
      <c r="C313" s="85"/>
      <c r="D313" s="85"/>
      <c r="E313" s="35"/>
      <c r="F313" s="35"/>
      <c r="G313" s="34"/>
      <c r="H313" s="95"/>
      <c r="I313" s="34">
        <v>2</v>
      </c>
      <c r="J313" s="34" t="s">
        <v>180</v>
      </c>
      <c r="K313" s="95" t="s">
        <v>28</v>
      </c>
      <c r="L313" s="95" t="s">
        <v>219</v>
      </c>
      <c r="M313" s="34" t="s">
        <v>184</v>
      </c>
      <c r="N313" s="102"/>
    </row>
    <row r="314" spans="1:14">
      <c r="A314" s="94"/>
      <c r="B314" s="94"/>
      <c r="C314" s="34" t="s">
        <v>216</v>
      </c>
      <c r="D314" s="34" t="s">
        <v>218</v>
      </c>
      <c r="E314" s="34"/>
      <c r="F314" s="35"/>
      <c r="G314" s="34"/>
      <c r="H314" s="93" t="s">
        <v>221</v>
      </c>
      <c r="I314" s="34">
        <v>1</v>
      </c>
      <c r="J314" s="69" t="s">
        <v>1938</v>
      </c>
      <c r="K314" s="93" t="s">
        <v>28</v>
      </c>
      <c r="L314" s="93" t="s">
        <v>441</v>
      </c>
      <c r="M314" s="34" t="s">
        <v>31</v>
      </c>
      <c r="N314" s="101"/>
    </row>
    <row r="315" spans="1:14">
      <c r="A315" s="94"/>
      <c r="B315" s="94"/>
      <c r="C315" s="34"/>
      <c r="D315" s="34"/>
      <c r="E315" s="34"/>
      <c r="F315" s="35"/>
      <c r="G315" s="34"/>
      <c r="H315" s="95"/>
      <c r="I315" s="34">
        <v>2</v>
      </c>
      <c r="J315" s="34" t="s">
        <v>180</v>
      </c>
      <c r="K315" s="95" t="s">
        <v>28</v>
      </c>
      <c r="L315" s="95" t="s">
        <v>441</v>
      </c>
      <c r="M315" s="34" t="s">
        <v>184</v>
      </c>
      <c r="N315" s="102"/>
    </row>
    <row r="316" spans="1:14" s="19" customFormat="1">
      <c r="A316" s="94"/>
      <c r="B316" s="94"/>
      <c r="C316" s="34" t="s">
        <v>218</v>
      </c>
      <c r="D316" s="34" t="s">
        <v>220</v>
      </c>
      <c r="E316" s="34"/>
      <c r="F316" s="35"/>
      <c r="G316" s="34"/>
      <c r="H316" s="93" t="s">
        <v>221</v>
      </c>
      <c r="I316" s="34">
        <v>1</v>
      </c>
      <c r="J316" s="69" t="s">
        <v>1938</v>
      </c>
      <c r="K316" s="93" t="s">
        <v>28</v>
      </c>
      <c r="L316" s="93" t="s">
        <v>219</v>
      </c>
      <c r="M316" s="34" t="s">
        <v>31</v>
      </c>
      <c r="N316" s="101"/>
    </row>
    <row r="317" spans="1:14" s="19" customFormat="1">
      <c r="A317" s="94"/>
      <c r="B317" s="94"/>
      <c r="C317" s="34"/>
      <c r="D317" s="34"/>
      <c r="E317" s="34"/>
      <c r="F317" s="35"/>
      <c r="G317" s="34"/>
      <c r="H317" s="95"/>
      <c r="I317" s="34">
        <v>2</v>
      </c>
      <c r="J317" s="34" t="s">
        <v>180</v>
      </c>
      <c r="K317" s="95" t="s">
        <v>28</v>
      </c>
      <c r="L317" s="95" t="s">
        <v>219</v>
      </c>
      <c r="M317" s="34" t="s">
        <v>184</v>
      </c>
      <c r="N317" s="102"/>
    </row>
    <row r="318" spans="1:14" s="19" customFormat="1">
      <c r="A318" s="94"/>
      <c r="B318" s="94"/>
      <c r="C318" s="34" t="s">
        <v>220</v>
      </c>
      <c r="D318" s="34" t="s">
        <v>223</v>
      </c>
      <c r="E318" s="34"/>
      <c r="F318" s="35"/>
      <c r="G318" s="34"/>
      <c r="H318" s="93" t="s">
        <v>221</v>
      </c>
      <c r="I318" s="34">
        <v>1</v>
      </c>
      <c r="J318" s="69" t="s">
        <v>1938</v>
      </c>
      <c r="K318" s="93" t="s">
        <v>28</v>
      </c>
      <c r="L318" s="93" t="s">
        <v>226</v>
      </c>
      <c r="M318" s="34" t="s">
        <v>31</v>
      </c>
      <c r="N318" s="101" t="s">
        <v>224</v>
      </c>
    </row>
    <row r="319" spans="1:14">
      <c r="A319" s="94"/>
      <c r="B319" s="94"/>
      <c r="C319" s="34"/>
      <c r="D319" s="34"/>
      <c r="E319" s="34"/>
      <c r="F319" s="35"/>
      <c r="G319" s="34"/>
      <c r="H319" s="95"/>
      <c r="I319" s="34">
        <v>2</v>
      </c>
      <c r="J319" s="34" t="s">
        <v>180</v>
      </c>
      <c r="K319" s="95" t="s">
        <v>28</v>
      </c>
      <c r="L319" s="95" t="s">
        <v>226</v>
      </c>
      <c r="M319" s="34" t="s">
        <v>184</v>
      </c>
      <c r="N319" s="102"/>
    </row>
    <row r="320" spans="1:14">
      <c r="A320" s="94"/>
      <c r="B320" s="94"/>
      <c r="C320" s="81" t="s">
        <v>1873</v>
      </c>
      <c r="D320" s="81"/>
      <c r="E320" s="34"/>
      <c r="F320" s="35"/>
      <c r="G320" s="35"/>
      <c r="H320" s="57" t="s">
        <v>221</v>
      </c>
      <c r="I320" s="37" t="s">
        <v>1872</v>
      </c>
      <c r="J320" s="34" t="s">
        <v>293</v>
      </c>
      <c r="K320" s="63" t="s">
        <v>28</v>
      </c>
      <c r="L320" s="63" t="s">
        <v>226</v>
      </c>
      <c r="M320" s="61" t="s">
        <v>347</v>
      </c>
      <c r="N320" s="36" t="s">
        <v>1881</v>
      </c>
    </row>
    <row r="321" spans="1:14">
      <c r="A321" s="94"/>
      <c r="B321" s="94"/>
      <c r="C321" s="81" t="s">
        <v>1874</v>
      </c>
      <c r="D321" s="81"/>
      <c r="E321" s="34"/>
      <c r="F321" s="35"/>
      <c r="G321" s="35"/>
      <c r="H321" s="57" t="s">
        <v>221</v>
      </c>
      <c r="I321" s="37" t="s">
        <v>1872</v>
      </c>
      <c r="J321" s="34" t="s">
        <v>293</v>
      </c>
      <c r="K321" s="63" t="s">
        <v>28</v>
      </c>
      <c r="L321" s="66" t="s">
        <v>226</v>
      </c>
      <c r="M321" s="65" t="s">
        <v>347</v>
      </c>
      <c r="N321" s="36" t="s">
        <v>1882</v>
      </c>
    </row>
    <row r="322" spans="1:14">
      <c r="A322" s="94"/>
      <c r="B322" s="94"/>
      <c r="C322" s="81" t="s">
        <v>1875</v>
      </c>
      <c r="D322" s="81"/>
      <c r="E322" s="34"/>
      <c r="F322" s="35"/>
      <c r="G322" s="35"/>
      <c r="H322" s="57" t="s">
        <v>221</v>
      </c>
      <c r="I322" s="37" t="s">
        <v>1872</v>
      </c>
      <c r="J322" s="34" t="s">
        <v>293</v>
      </c>
      <c r="K322" s="63" t="s">
        <v>28</v>
      </c>
      <c r="L322" s="66" t="s">
        <v>226</v>
      </c>
      <c r="M322" s="65" t="s">
        <v>347</v>
      </c>
      <c r="N322" s="36" t="s">
        <v>1883</v>
      </c>
    </row>
    <row r="323" spans="1:14">
      <c r="A323" s="94"/>
      <c r="B323" s="94"/>
      <c r="C323" s="81" t="s">
        <v>1876</v>
      </c>
      <c r="D323" s="81"/>
      <c r="E323" s="34"/>
      <c r="F323" s="35"/>
      <c r="G323" s="35"/>
      <c r="H323" s="57" t="s">
        <v>221</v>
      </c>
      <c r="I323" s="37" t="s">
        <v>1872</v>
      </c>
      <c r="J323" s="34" t="s">
        <v>293</v>
      </c>
      <c r="K323" s="63" t="s">
        <v>28</v>
      </c>
      <c r="L323" s="66" t="s">
        <v>226</v>
      </c>
      <c r="M323" s="65" t="s">
        <v>347</v>
      </c>
      <c r="N323" s="36" t="s">
        <v>1884</v>
      </c>
    </row>
    <row r="324" spans="1:14">
      <c r="A324" s="94"/>
      <c r="B324" s="94"/>
      <c r="C324" s="81" t="s">
        <v>1878</v>
      </c>
      <c r="D324" s="81"/>
      <c r="E324" s="34"/>
      <c r="F324" s="35"/>
      <c r="G324" s="35"/>
      <c r="H324" s="57" t="s">
        <v>221</v>
      </c>
      <c r="I324" s="37" t="s">
        <v>1872</v>
      </c>
      <c r="J324" s="34" t="s">
        <v>293</v>
      </c>
      <c r="K324" s="63" t="s">
        <v>28</v>
      </c>
      <c r="L324" s="66" t="s">
        <v>226</v>
      </c>
      <c r="M324" s="65" t="s">
        <v>347</v>
      </c>
      <c r="N324" s="36" t="s">
        <v>1885</v>
      </c>
    </row>
    <row r="325" spans="1:14">
      <c r="A325" s="94"/>
      <c r="B325" s="94"/>
      <c r="C325" s="81" t="s">
        <v>1877</v>
      </c>
      <c r="D325" s="81"/>
      <c r="E325" s="34"/>
      <c r="F325" s="35"/>
      <c r="G325" s="35"/>
      <c r="H325" s="57" t="s">
        <v>221</v>
      </c>
      <c r="I325" s="37" t="s">
        <v>1872</v>
      </c>
      <c r="J325" s="34" t="s">
        <v>293</v>
      </c>
      <c r="K325" s="63" t="s">
        <v>28</v>
      </c>
      <c r="L325" s="66" t="s">
        <v>226</v>
      </c>
      <c r="M325" s="65" t="s">
        <v>347</v>
      </c>
      <c r="N325" s="36" t="s">
        <v>1886</v>
      </c>
    </row>
    <row r="326" spans="1:14">
      <c r="A326" s="94"/>
      <c r="B326" s="94"/>
      <c r="C326" s="81" t="s">
        <v>1879</v>
      </c>
      <c r="D326" s="81"/>
      <c r="E326" s="34"/>
      <c r="F326" s="35"/>
      <c r="G326" s="35"/>
      <c r="H326" s="57" t="s">
        <v>221</v>
      </c>
      <c r="I326" s="37" t="s">
        <v>1872</v>
      </c>
      <c r="J326" s="34" t="s">
        <v>293</v>
      </c>
      <c r="K326" s="63" t="s">
        <v>28</v>
      </c>
      <c r="L326" s="66" t="s">
        <v>226</v>
      </c>
      <c r="M326" s="65" t="s">
        <v>347</v>
      </c>
      <c r="N326" s="36" t="s">
        <v>1887</v>
      </c>
    </row>
    <row r="327" spans="1:14">
      <c r="A327" s="94"/>
      <c r="B327" s="94"/>
      <c r="C327" s="81" t="s">
        <v>1880</v>
      </c>
      <c r="D327" s="81"/>
      <c r="E327" s="34"/>
      <c r="F327" s="35"/>
      <c r="G327" s="35"/>
      <c r="H327" s="57" t="s">
        <v>221</v>
      </c>
      <c r="I327" s="37" t="s">
        <v>1872</v>
      </c>
      <c r="J327" s="34" t="s">
        <v>293</v>
      </c>
      <c r="K327" s="63" t="s">
        <v>28</v>
      </c>
      <c r="L327" s="64" t="s">
        <v>226</v>
      </c>
      <c r="M327" s="62" t="s">
        <v>347</v>
      </c>
      <c r="N327" s="36" t="s">
        <v>1888</v>
      </c>
    </row>
    <row r="328" spans="1:14">
      <c r="A328" s="94"/>
      <c r="B328" s="94"/>
      <c r="C328" s="85" t="s">
        <v>223</v>
      </c>
      <c r="D328" s="85" t="s">
        <v>225</v>
      </c>
      <c r="E328" s="34"/>
      <c r="F328" s="35"/>
      <c r="G328" s="34"/>
      <c r="H328" s="93" t="s">
        <v>221</v>
      </c>
      <c r="I328" s="34">
        <v>1</v>
      </c>
      <c r="J328" s="69" t="s">
        <v>1938</v>
      </c>
      <c r="K328" s="93" t="s">
        <v>28</v>
      </c>
      <c r="L328" s="93" t="s">
        <v>226</v>
      </c>
      <c r="M328" s="34" t="s">
        <v>31</v>
      </c>
      <c r="N328" s="101" t="s">
        <v>227</v>
      </c>
    </row>
    <row r="329" spans="1:14">
      <c r="A329" s="94"/>
      <c r="B329" s="94"/>
      <c r="C329" s="85"/>
      <c r="D329" s="85"/>
      <c r="E329" s="34"/>
      <c r="F329" s="35"/>
      <c r="G329" s="34"/>
      <c r="H329" s="95"/>
      <c r="I329" s="34">
        <v>2</v>
      </c>
      <c r="J329" s="34" t="s">
        <v>180</v>
      </c>
      <c r="K329" s="95" t="s">
        <v>28</v>
      </c>
      <c r="L329" s="95" t="s">
        <v>226</v>
      </c>
      <c r="M329" s="34" t="s">
        <v>184</v>
      </c>
      <c r="N329" s="102"/>
    </row>
    <row r="330" spans="1:14">
      <c r="A330" s="94"/>
      <c r="B330" s="94"/>
      <c r="C330" s="85" t="s">
        <v>225</v>
      </c>
      <c r="D330" s="85" t="s">
        <v>381</v>
      </c>
      <c r="E330" s="34"/>
      <c r="F330" s="35"/>
      <c r="G330" s="34"/>
      <c r="H330" s="93" t="s">
        <v>221</v>
      </c>
      <c r="I330" s="34">
        <v>1</v>
      </c>
      <c r="J330" s="69" t="s">
        <v>1938</v>
      </c>
      <c r="K330" s="93" t="s">
        <v>28</v>
      </c>
      <c r="L330" s="93" t="s">
        <v>226</v>
      </c>
      <c r="M330" s="34" t="s">
        <v>31</v>
      </c>
      <c r="N330" s="101"/>
    </row>
    <row r="331" spans="1:14">
      <c r="A331" s="94"/>
      <c r="B331" s="94"/>
      <c r="C331" s="85"/>
      <c r="D331" s="85"/>
      <c r="E331" s="34"/>
      <c r="F331" s="35"/>
      <c r="G331" s="34"/>
      <c r="H331" s="95"/>
      <c r="I331" s="34">
        <v>2</v>
      </c>
      <c r="J331" s="34" t="s">
        <v>180</v>
      </c>
      <c r="K331" s="95" t="s">
        <v>28</v>
      </c>
      <c r="L331" s="95" t="s">
        <v>226</v>
      </c>
      <c r="M331" s="34" t="s">
        <v>184</v>
      </c>
      <c r="N331" s="102"/>
    </row>
    <row r="332" spans="1:14">
      <c r="A332" s="94"/>
      <c r="B332" s="94"/>
      <c r="C332" s="85" t="s">
        <v>381</v>
      </c>
      <c r="D332" s="85"/>
      <c r="E332" s="35"/>
      <c r="F332" s="35"/>
      <c r="G332" s="34"/>
      <c r="H332" s="93" t="s">
        <v>221</v>
      </c>
      <c r="I332" s="34">
        <v>1</v>
      </c>
      <c r="J332" s="69" t="s">
        <v>1938</v>
      </c>
      <c r="K332" s="93" t="s">
        <v>28</v>
      </c>
      <c r="L332" s="93" t="s">
        <v>226</v>
      </c>
      <c r="M332" s="34" t="s">
        <v>31</v>
      </c>
      <c r="N332" s="101" t="s">
        <v>383</v>
      </c>
    </row>
    <row r="333" spans="1:14">
      <c r="A333" s="94"/>
      <c r="B333" s="94"/>
      <c r="C333" s="85"/>
      <c r="D333" s="85"/>
      <c r="E333" s="35"/>
      <c r="F333" s="35"/>
      <c r="G333" s="34"/>
      <c r="H333" s="95"/>
      <c r="I333" s="34">
        <v>2</v>
      </c>
      <c r="J333" s="34" t="s">
        <v>180</v>
      </c>
      <c r="K333" s="95" t="s">
        <v>28</v>
      </c>
      <c r="L333" s="95" t="s">
        <v>226</v>
      </c>
      <c r="M333" s="34" t="s">
        <v>184</v>
      </c>
      <c r="N333" s="102"/>
    </row>
    <row r="334" spans="1:14">
      <c r="A334" s="94"/>
      <c r="B334" s="94"/>
      <c r="C334" s="85" t="s">
        <v>381</v>
      </c>
      <c r="D334" s="85" t="s">
        <v>228</v>
      </c>
      <c r="E334" s="34"/>
      <c r="F334" s="35"/>
      <c r="G334" s="34"/>
      <c r="H334" s="93" t="s">
        <v>221</v>
      </c>
      <c r="I334" s="34">
        <v>1</v>
      </c>
      <c r="J334" s="69" t="s">
        <v>1938</v>
      </c>
      <c r="K334" s="93" t="s">
        <v>28</v>
      </c>
      <c r="L334" s="93" t="s">
        <v>226</v>
      </c>
      <c r="M334" s="34" t="s">
        <v>31</v>
      </c>
      <c r="N334" s="101"/>
    </row>
    <row r="335" spans="1:14">
      <c r="A335" s="94"/>
      <c r="B335" s="94"/>
      <c r="C335" s="85"/>
      <c r="D335" s="85"/>
      <c r="E335" s="34"/>
      <c r="F335" s="35"/>
      <c r="G335" s="34"/>
      <c r="H335" s="95"/>
      <c r="I335" s="34">
        <v>2</v>
      </c>
      <c r="J335" s="34" t="s">
        <v>180</v>
      </c>
      <c r="K335" s="95" t="s">
        <v>28</v>
      </c>
      <c r="L335" s="95" t="s">
        <v>226</v>
      </c>
      <c r="M335" s="34" t="s">
        <v>184</v>
      </c>
      <c r="N335" s="102"/>
    </row>
    <row r="336" spans="1:14">
      <c r="A336" s="94"/>
      <c r="B336" s="94"/>
      <c r="C336" s="85" t="s">
        <v>228</v>
      </c>
      <c r="D336" s="85"/>
      <c r="E336" s="35"/>
      <c r="F336" s="35"/>
      <c r="G336" s="34"/>
      <c r="H336" s="93" t="s">
        <v>221</v>
      </c>
      <c r="I336" s="34">
        <v>1</v>
      </c>
      <c r="J336" s="69" t="s">
        <v>1938</v>
      </c>
      <c r="K336" s="93" t="s">
        <v>28</v>
      </c>
      <c r="L336" s="93" t="s">
        <v>226</v>
      </c>
      <c r="M336" s="34" t="s">
        <v>31</v>
      </c>
      <c r="N336" s="101" t="s">
        <v>229</v>
      </c>
    </row>
    <row r="337" spans="1:14">
      <c r="A337" s="94"/>
      <c r="B337" s="94"/>
      <c r="C337" s="85"/>
      <c r="D337" s="85"/>
      <c r="E337" s="35"/>
      <c r="F337" s="35"/>
      <c r="G337" s="34"/>
      <c r="H337" s="95"/>
      <c r="I337" s="34">
        <v>2</v>
      </c>
      <c r="J337" s="34" t="s">
        <v>180</v>
      </c>
      <c r="K337" s="95" t="s">
        <v>28</v>
      </c>
      <c r="L337" s="95" t="s">
        <v>226</v>
      </c>
      <c r="M337" s="34" t="s">
        <v>184</v>
      </c>
      <c r="N337" s="102"/>
    </row>
    <row r="338" spans="1:14">
      <c r="A338" s="94"/>
      <c r="B338" s="94"/>
      <c r="C338" s="85" t="s">
        <v>228</v>
      </c>
      <c r="D338" s="85" t="s">
        <v>382</v>
      </c>
      <c r="E338" s="34"/>
      <c r="F338" s="35"/>
      <c r="G338" s="34"/>
      <c r="H338" s="93" t="s">
        <v>221</v>
      </c>
      <c r="I338" s="34">
        <v>1</v>
      </c>
      <c r="J338" s="69" t="s">
        <v>1938</v>
      </c>
      <c r="K338" s="93" t="s">
        <v>28</v>
      </c>
      <c r="L338" s="93" t="s">
        <v>226</v>
      </c>
      <c r="M338" s="34" t="s">
        <v>31</v>
      </c>
      <c r="N338" s="101"/>
    </row>
    <row r="339" spans="1:14">
      <c r="A339" s="94"/>
      <c r="B339" s="94"/>
      <c r="C339" s="85"/>
      <c r="D339" s="85"/>
      <c r="E339" s="34"/>
      <c r="F339" s="35"/>
      <c r="G339" s="34"/>
      <c r="H339" s="95"/>
      <c r="I339" s="34">
        <v>2</v>
      </c>
      <c r="J339" s="34" t="s">
        <v>180</v>
      </c>
      <c r="K339" s="95" t="s">
        <v>28</v>
      </c>
      <c r="L339" s="95" t="s">
        <v>226</v>
      </c>
      <c r="M339" s="34" t="s">
        <v>184</v>
      </c>
      <c r="N339" s="102"/>
    </row>
    <row r="340" spans="1:14">
      <c r="A340" s="94"/>
      <c r="B340" s="94"/>
      <c r="C340" s="85" t="s">
        <v>382</v>
      </c>
      <c r="D340" s="85"/>
      <c r="E340" s="35"/>
      <c r="F340" s="35"/>
      <c r="G340" s="34"/>
      <c r="H340" s="93" t="s">
        <v>221</v>
      </c>
      <c r="I340" s="34">
        <v>1</v>
      </c>
      <c r="J340" s="69" t="s">
        <v>1938</v>
      </c>
      <c r="K340" s="93" t="s">
        <v>28</v>
      </c>
      <c r="L340" s="93" t="s">
        <v>226</v>
      </c>
      <c r="M340" s="34" t="s">
        <v>31</v>
      </c>
      <c r="N340" s="101" t="s">
        <v>383</v>
      </c>
    </row>
    <row r="341" spans="1:14">
      <c r="A341" s="94"/>
      <c r="B341" s="94"/>
      <c r="C341" s="85"/>
      <c r="D341" s="85"/>
      <c r="E341" s="35"/>
      <c r="F341" s="35"/>
      <c r="G341" s="34"/>
      <c r="H341" s="95"/>
      <c r="I341" s="34">
        <v>2</v>
      </c>
      <c r="J341" s="34" t="s">
        <v>180</v>
      </c>
      <c r="K341" s="95" t="s">
        <v>28</v>
      </c>
      <c r="L341" s="95" t="s">
        <v>226</v>
      </c>
      <c r="M341" s="34" t="s">
        <v>184</v>
      </c>
      <c r="N341" s="102"/>
    </row>
    <row r="342" spans="1:14">
      <c r="A342" s="94"/>
      <c r="B342" s="94"/>
      <c r="C342" s="85" t="s">
        <v>382</v>
      </c>
      <c r="D342" s="85" t="s">
        <v>230</v>
      </c>
      <c r="E342" s="34"/>
      <c r="F342" s="35"/>
      <c r="G342" s="34"/>
      <c r="H342" s="93" t="s">
        <v>221</v>
      </c>
      <c r="I342" s="34">
        <v>1</v>
      </c>
      <c r="J342" s="69" t="s">
        <v>1938</v>
      </c>
      <c r="K342" s="93" t="s">
        <v>28</v>
      </c>
      <c r="L342" s="93" t="s">
        <v>226</v>
      </c>
      <c r="M342" s="34" t="s">
        <v>31</v>
      </c>
      <c r="N342" s="101"/>
    </row>
    <row r="343" spans="1:14">
      <c r="A343" s="94"/>
      <c r="B343" s="94"/>
      <c r="C343" s="85"/>
      <c r="D343" s="85"/>
      <c r="E343" s="34"/>
      <c r="F343" s="35"/>
      <c r="G343" s="34"/>
      <c r="H343" s="95"/>
      <c r="I343" s="34">
        <v>2</v>
      </c>
      <c r="J343" s="34" t="s">
        <v>180</v>
      </c>
      <c r="K343" s="95" t="s">
        <v>28</v>
      </c>
      <c r="L343" s="95" t="s">
        <v>226</v>
      </c>
      <c r="M343" s="34" t="s">
        <v>184</v>
      </c>
      <c r="N343" s="102"/>
    </row>
    <row r="344" spans="1:14">
      <c r="A344" s="94"/>
      <c r="B344" s="94"/>
      <c r="C344" s="85" t="s">
        <v>230</v>
      </c>
      <c r="D344" s="85"/>
      <c r="E344" s="35"/>
      <c r="F344" s="35"/>
      <c r="G344" s="34"/>
      <c r="H344" s="93" t="s">
        <v>221</v>
      </c>
      <c r="I344" s="34">
        <v>1</v>
      </c>
      <c r="J344" s="69" t="s">
        <v>1938</v>
      </c>
      <c r="K344" s="93" t="s">
        <v>28</v>
      </c>
      <c r="L344" s="93" t="s">
        <v>226</v>
      </c>
      <c r="M344" s="34" t="s">
        <v>31</v>
      </c>
      <c r="N344" s="101" t="s">
        <v>229</v>
      </c>
    </row>
    <row r="345" spans="1:14">
      <c r="A345" s="94"/>
      <c r="B345" s="94"/>
      <c r="C345" s="85"/>
      <c r="D345" s="85"/>
      <c r="E345" s="35"/>
      <c r="F345" s="35"/>
      <c r="G345" s="34"/>
      <c r="H345" s="95"/>
      <c r="I345" s="34">
        <v>2</v>
      </c>
      <c r="J345" s="34" t="s">
        <v>180</v>
      </c>
      <c r="K345" s="95" t="s">
        <v>28</v>
      </c>
      <c r="L345" s="95" t="s">
        <v>226</v>
      </c>
      <c r="M345" s="34" t="s">
        <v>184</v>
      </c>
      <c r="N345" s="102"/>
    </row>
    <row r="346" spans="1:14">
      <c r="A346" s="94"/>
      <c r="B346" s="94"/>
      <c r="C346" s="85" t="s">
        <v>230</v>
      </c>
      <c r="D346" s="85" t="s">
        <v>231</v>
      </c>
      <c r="E346" s="34"/>
      <c r="F346" s="35"/>
      <c r="G346" s="34"/>
      <c r="H346" s="93" t="s">
        <v>221</v>
      </c>
      <c r="I346" s="34">
        <v>1</v>
      </c>
      <c r="J346" s="69" t="s">
        <v>1938</v>
      </c>
      <c r="K346" s="93" t="s">
        <v>28</v>
      </c>
      <c r="L346" s="93" t="s">
        <v>226</v>
      </c>
      <c r="M346" s="34" t="s">
        <v>31</v>
      </c>
      <c r="N346" s="101"/>
    </row>
    <row r="347" spans="1:14">
      <c r="A347" s="94"/>
      <c r="B347" s="94"/>
      <c r="C347" s="85"/>
      <c r="D347" s="85"/>
      <c r="E347" s="34"/>
      <c r="F347" s="35"/>
      <c r="G347" s="34"/>
      <c r="H347" s="95"/>
      <c r="I347" s="34">
        <v>2</v>
      </c>
      <c r="J347" s="34" t="s">
        <v>180</v>
      </c>
      <c r="K347" s="95" t="s">
        <v>28</v>
      </c>
      <c r="L347" s="95" t="s">
        <v>226</v>
      </c>
      <c r="M347" s="34" t="s">
        <v>184</v>
      </c>
      <c r="N347" s="102"/>
    </row>
    <row r="348" spans="1:14">
      <c r="A348" s="94"/>
      <c r="B348" s="94"/>
      <c r="C348" s="85" t="s">
        <v>231</v>
      </c>
      <c r="D348" s="85"/>
      <c r="E348" s="35"/>
      <c r="F348" s="35"/>
      <c r="G348" s="34"/>
      <c r="H348" s="93" t="s">
        <v>221</v>
      </c>
      <c r="I348" s="34">
        <v>1</v>
      </c>
      <c r="J348" s="69" t="s">
        <v>1938</v>
      </c>
      <c r="K348" s="93" t="s">
        <v>28</v>
      </c>
      <c r="L348" s="93" t="s">
        <v>226</v>
      </c>
      <c r="M348" s="34" t="s">
        <v>31</v>
      </c>
      <c r="N348" s="101" t="s">
        <v>232</v>
      </c>
    </row>
    <row r="349" spans="1:14">
      <c r="A349" s="94"/>
      <c r="B349" s="94"/>
      <c r="C349" s="85"/>
      <c r="D349" s="85"/>
      <c r="E349" s="35"/>
      <c r="F349" s="35"/>
      <c r="G349" s="34"/>
      <c r="H349" s="95"/>
      <c r="I349" s="34">
        <v>2</v>
      </c>
      <c r="J349" s="34" t="s">
        <v>180</v>
      </c>
      <c r="K349" s="95" t="s">
        <v>28</v>
      </c>
      <c r="L349" s="95" t="s">
        <v>226</v>
      </c>
      <c r="M349" s="34" t="s">
        <v>184</v>
      </c>
      <c r="N349" s="102"/>
    </row>
    <row r="350" spans="1:14">
      <c r="A350" s="94"/>
      <c r="B350" s="94"/>
      <c r="C350" s="85" t="s">
        <v>231</v>
      </c>
      <c r="D350" s="85" t="s">
        <v>233</v>
      </c>
      <c r="E350" s="34"/>
      <c r="F350" s="35"/>
      <c r="G350" s="34"/>
      <c r="H350" s="93" t="s">
        <v>221</v>
      </c>
      <c r="I350" s="34">
        <v>1</v>
      </c>
      <c r="J350" s="69" t="s">
        <v>1938</v>
      </c>
      <c r="K350" s="93" t="s">
        <v>28</v>
      </c>
      <c r="L350" s="93" t="s">
        <v>226</v>
      </c>
      <c r="M350" s="34" t="s">
        <v>31</v>
      </c>
      <c r="N350" s="101"/>
    </row>
    <row r="351" spans="1:14">
      <c r="A351" s="94"/>
      <c r="B351" s="94"/>
      <c r="C351" s="85"/>
      <c r="D351" s="85"/>
      <c r="E351" s="34"/>
      <c r="F351" s="35"/>
      <c r="G351" s="34"/>
      <c r="H351" s="95"/>
      <c r="I351" s="34">
        <v>2</v>
      </c>
      <c r="J351" s="34" t="s">
        <v>180</v>
      </c>
      <c r="K351" s="95" t="s">
        <v>28</v>
      </c>
      <c r="L351" s="95" t="s">
        <v>226</v>
      </c>
      <c r="M351" s="34" t="s">
        <v>184</v>
      </c>
      <c r="N351" s="102"/>
    </row>
    <row r="352" spans="1:14">
      <c r="A352" s="94"/>
      <c r="B352" s="94"/>
      <c r="C352" s="85" t="s">
        <v>233</v>
      </c>
      <c r="D352" s="85"/>
      <c r="E352" s="35"/>
      <c r="F352" s="35"/>
      <c r="G352" s="34"/>
      <c r="H352" s="93" t="s">
        <v>221</v>
      </c>
      <c r="I352" s="34">
        <v>1</v>
      </c>
      <c r="J352" s="69" t="s">
        <v>1938</v>
      </c>
      <c r="K352" s="93" t="s">
        <v>28</v>
      </c>
      <c r="L352" s="93" t="s">
        <v>226</v>
      </c>
      <c r="M352" s="34" t="s">
        <v>31</v>
      </c>
      <c r="N352" s="101" t="s">
        <v>229</v>
      </c>
    </row>
    <row r="353" spans="1:14">
      <c r="A353" s="94"/>
      <c r="B353" s="94"/>
      <c r="C353" s="85"/>
      <c r="D353" s="85"/>
      <c r="E353" s="35"/>
      <c r="F353" s="35"/>
      <c r="G353" s="34"/>
      <c r="H353" s="95"/>
      <c r="I353" s="34">
        <v>2</v>
      </c>
      <c r="J353" s="34" t="s">
        <v>180</v>
      </c>
      <c r="K353" s="95" t="s">
        <v>28</v>
      </c>
      <c r="L353" s="95" t="s">
        <v>226</v>
      </c>
      <c r="M353" s="34" t="s">
        <v>184</v>
      </c>
      <c r="N353" s="102"/>
    </row>
    <row r="354" spans="1:14">
      <c r="A354" s="94"/>
      <c r="B354" s="94"/>
      <c r="C354" s="85" t="s">
        <v>233</v>
      </c>
      <c r="D354" s="85" t="s">
        <v>1426</v>
      </c>
      <c r="E354" s="34"/>
      <c r="F354" s="35"/>
      <c r="G354" s="34"/>
      <c r="H354" s="93" t="s">
        <v>221</v>
      </c>
      <c r="I354" s="34">
        <v>1</v>
      </c>
      <c r="J354" s="69" t="s">
        <v>1938</v>
      </c>
      <c r="K354" s="93" t="s">
        <v>28</v>
      </c>
      <c r="L354" s="93" t="s">
        <v>226</v>
      </c>
      <c r="M354" s="34" t="s">
        <v>31</v>
      </c>
      <c r="N354" s="101"/>
    </row>
    <row r="355" spans="1:14">
      <c r="A355" s="94"/>
      <c r="B355" s="94"/>
      <c r="C355" s="85"/>
      <c r="D355" s="85"/>
      <c r="E355" s="34"/>
      <c r="F355" s="35"/>
      <c r="G355" s="34"/>
      <c r="H355" s="95"/>
      <c r="I355" s="34">
        <v>2</v>
      </c>
      <c r="J355" s="34" t="s">
        <v>180</v>
      </c>
      <c r="K355" s="95" t="s">
        <v>28</v>
      </c>
      <c r="L355" s="95" t="s">
        <v>226</v>
      </c>
      <c r="M355" s="34" t="s">
        <v>184</v>
      </c>
      <c r="N355" s="102"/>
    </row>
    <row r="356" spans="1:14">
      <c r="A356" s="94"/>
      <c r="B356" s="94"/>
      <c r="C356" s="85" t="s">
        <v>1426</v>
      </c>
      <c r="D356" s="85"/>
      <c r="E356" s="35"/>
      <c r="F356" s="35"/>
      <c r="G356" s="34"/>
      <c r="H356" s="93" t="s">
        <v>221</v>
      </c>
      <c r="I356" s="34">
        <v>1</v>
      </c>
      <c r="J356" s="69" t="s">
        <v>1938</v>
      </c>
      <c r="K356" s="93" t="s">
        <v>28</v>
      </c>
      <c r="L356" s="93" t="s">
        <v>226</v>
      </c>
      <c r="M356" s="34" t="s">
        <v>31</v>
      </c>
      <c r="N356" s="101" t="s">
        <v>1899</v>
      </c>
    </row>
    <row r="357" spans="1:14">
      <c r="A357" s="94"/>
      <c r="B357" s="94"/>
      <c r="C357" s="85"/>
      <c r="D357" s="85"/>
      <c r="E357" s="35"/>
      <c r="F357" s="35"/>
      <c r="G357" s="34"/>
      <c r="H357" s="95"/>
      <c r="I357" s="34">
        <v>2</v>
      </c>
      <c r="J357" s="34" t="s">
        <v>180</v>
      </c>
      <c r="K357" s="95" t="s">
        <v>28</v>
      </c>
      <c r="L357" s="95" t="s">
        <v>226</v>
      </c>
      <c r="M357" s="34" t="s">
        <v>184</v>
      </c>
      <c r="N357" s="102"/>
    </row>
    <row r="358" spans="1:14">
      <c r="A358" s="94"/>
      <c r="B358" s="94"/>
      <c r="C358" s="85" t="s">
        <v>1426</v>
      </c>
      <c r="D358" s="85" t="s">
        <v>234</v>
      </c>
      <c r="E358" s="34"/>
      <c r="F358" s="35"/>
      <c r="G358" s="34"/>
      <c r="H358" s="93" t="s">
        <v>221</v>
      </c>
      <c r="I358" s="34">
        <v>1</v>
      </c>
      <c r="J358" s="69" t="s">
        <v>1938</v>
      </c>
      <c r="K358" s="93" t="s">
        <v>28</v>
      </c>
      <c r="L358" s="93" t="s">
        <v>226</v>
      </c>
      <c r="M358" s="34" t="s">
        <v>31</v>
      </c>
      <c r="N358" s="101"/>
    </row>
    <row r="359" spans="1:14">
      <c r="A359" s="94"/>
      <c r="B359" s="94"/>
      <c r="C359" s="85"/>
      <c r="D359" s="85"/>
      <c r="E359" s="34"/>
      <c r="F359" s="35"/>
      <c r="G359" s="34"/>
      <c r="H359" s="95"/>
      <c r="I359" s="34">
        <v>2</v>
      </c>
      <c r="J359" s="34" t="s">
        <v>180</v>
      </c>
      <c r="K359" s="95" t="s">
        <v>28</v>
      </c>
      <c r="L359" s="95" t="s">
        <v>226</v>
      </c>
      <c r="M359" s="34" t="s">
        <v>184</v>
      </c>
      <c r="N359" s="102"/>
    </row>
    <row r="360" spans="1:14">
      <c r="A360" s="94"/>
      <c r="B360" s="94"/>
      <c r="C360" s="85" t="s">
        <v>234</v>
      </c>
      <c r="D360" s="85"/>
      <c r="E360" s="35"/>
      <c r="F360" s="35"/>
      <c r="G360" s="34"/>
      <c r="H360" s="93" t="s">
        <v>221</v>
      </c>
      <c r="I360" s="34">
        <v>1</v>
      </c>
      <c r="J360" s="69" t="s">
        <v>1938</v>
      </c>
      <c r="K360" s="93" t="s">
        <v>28</v>
      </c>
      <c r="L360" s="93" t="s">
        <v>226</v>
      </c>
      <c r="M360" s="34" t="s">
        <v>31</v>
      </c>
      <c r="N360" s="101" t="s">
        <v>275</v>
      </c>
    </row>
    <row r="361" spans="1:14">
      <c r="A361" s="94"/>
      <c r="B361" s="94"/>
      <c r="C361" s="85"/>
      <c r="D361" s="85"/>
      <c r="E361" s="35"/>
      <c r="F361" s="35"/>
      <c r="G361" s="34"/>
      <c r="H361" s="95"/>
      <c r="I361" s="34">
        <v>2</v>
      </c>
      <c r="J361" s="34" t="s">
        <v>180</v>
      </c>
      <c r="K361" s="95" t="s">
        <v>28</v>
      </c>
      <c r="L361" s="95" t="s">
        <v>226</v>
      </c>
      <c r="M361" s="34" t="s">
        <v>184</v>
      </c>
      <c r="N361" s="102"/>
    </row>
    <row r="362" spans="1:14">
      <c r="A362" s="94"/>
      <c r="B362" s="94"/>
      <c r="C362" s="85" t="s">
        <v>234</v>
      </c>
      <c r="D362" s="85" t="s">
        <v>276</v>
      </c>
      <c r="E362" s="34"/>
      <c r="F362" s="35"/>
      <c r="G362" s="34"/>
      <c r="H362" s="93" t="s">
        <v>221</v>
      </c>
      <c r="I362" s="34">
        <v>1</v>
      </c>
      <c r="J362" s="69" t="s">
        <v>1938</v>
      </c>
      <c r="K362" s="93" t="s">
        <v>28</v>
      </c>
      <c r="L362" s="93" t="s">
        <v>226</v>
      </c>
      <c r="M362" s="34" t="s">
        <v>31</v>
      </c>
      <c r="N362" s="101"/>
    </row>
    <row r="363" spans="1:14">
      <c r="A363" s="94"/>
      <c r="B363" s="94"/>
      <c r="C363" s="85"/>
      <c r="D363" s="85"/>
      <c r="E363" s="34"/>
      <c r="F363" s="35"/>
      <c r="G363" s="34"/>
      <c r="H363" s="95"/>
      <c r="I363" s="34">
        <v>2</v>
      </c>
      <c r="J363" s="34" t="s">
        <v>180</v>
      </c>
      <c r="K363" s="95" t="s">
        <v>28</v>
      </c>
      <c r="L363" s="95" t="s">
        <v>226</v>
      </c>
      <c r="M363" s="34" t="s">
        <v>184</v>
      </c>
      <c r="N363" s="102"/>
    </row>
    <row r="364" spans="1:14">
      <c r="A364" s="94"/>
      <c r="B364" s="94"/>
      <c r="C364" s="85" t="s">
        <v>276</v>
      </c>
      <c r="D364" s="85"/>
      <c r="E364" s="35"/>
      <c r="F364" s="35"/>
      <c r="G364" s="34"/>
      <c r="H364" s="93" t="s">
        <v>221</v>
      </c>
      <c r="I364" s="34">
        <v>1</v>
      </c>
      <c r="J364" s="69" t="s">
        <v>1938</v>
      </c>
      <c r="K364" s="93" t="s">
        <v>28</v>
      </c>
      <c r="L364" s="93" t="s">
        <v>226</v>
      </c>
      <c r="M364" s="34" t="s">
        <v>31</v>
      </c>
      <c r="N364" s="101" t="s">
        <v>277</v>
      </c>
    </row>
    <row r="365" spans="1:14">
      <c r="A365" s="94"/>
      <c r="B365" s="94"/>
      <c r="C365" s="85"/>
      <c r="D365" s="85"/>
      <c r="E365" s="35"/>
      <c r="F365" s="35"/>
      <c r="G365" s="34"/>
      <c r="H365" s="95"/>
      <c r="I365" s="34">
        <v>2</v>
      </c>
      <c r="J365" s="34" t="s">
        <v>180</v>
      </c>
      <c r="K365" s="95" t="s">
        <v>28</v>
      </c>
      <c r="L365" s="95" t="s">
        <v>226</v>
      </c>
      <c r="M365" s="34" t="s">
        <v>184</v>
      </c>
      <c r="N365" s="102"/>
    </row>
    <row r="366" spans="1:14">
      <c r="A366" s="94"/>
      <c r="B366" s="94"/>
      <c r="C366" s="85" t="s">
        <v>276</v>
      </c>
      <c r="D366" s="85" t="s">
        <v>279</v>
      </c>
      <c r="E366" s="34"/>
      <c r="F366" s="35"/>
      <c r="G366" s="34"/>
      <c r="H366" s="93" t="s">
        <v>221</v>
      </c>
      <c r="I366" s="34">
        <v>1</v>
      </c>
      <c r="J366" s="69" t="s">
        <v>1938</v>
      </c>
      <c r="K366" s="93" t="s">
        <v>28</v>
      </c>
      <c r="L366" s="93" t="s">
        <v>226</v>
      </c>
      <c r="M366" s="34" t="s">
        <v>31</v>
      </c>
      <c r="N366" s="101"/>
    </row>
    <row r="367" spans="1:14">
      <c r="A367" s="94"/>
      <c r="B367" s="94"/>
      <c r="C367" s="85"/>
      <c r="D367" s="85"/>
      <c r="E367" s="34"/>
      <c r="F367" s="35"/>
      <c r="G367" s="34"/>
      <c r="H367" s="95"/>
      <c r="I367" s="34">
        <v>2</v>
      </c>
      <c r="J367" s="34" t="s">
        <v>180</v>
      </c>
      <c r="K367" s="95" t="s">
        <v>28</v>
      </c>
      <c r="L367" s="95" t="s">
        <v>226</v>
      </c>
      <c r="M367" s="34" t="s">
        <v>184</v>
      </c>
      <c r="N367" s="102"/>
    </row>
    <row r="368" spans="1:14">
      <c r="A368" s="94"/>
      <c r="B368" s="94"/>
      <c r="C368" s="85" t="s">
        <v>279</v>
      </c>
      <c r="D368" s="85" t="s">
        <v>280</v>
      </c>
      <c r="E368" s="34"/>
      <c r="F368" s="35"/>
      <c r="G368" s="34"/>
      <c r="H368" s="93" t="s">
        <v>221</v>
      </c>
      <c r="I368" s="34">
        <v>1</v>
      </c>
      <c r="J368" s="69" t="s">
        <v>1938</v>
      </c>
      <c r="K368" s="93" t="s">
        <v>28</v>
      </c>
      <c r="L368" s="93" t="s">
        <v>226</v>
      </c>
      <c r="M368" s="34" t="s">
        <v>31</v>
      </c>
      <c r="N368" s="101"/>
    </row>
    <row r="369" spans="1:14">
      <c r="A369" s="94"/>
      <c r="B369" s="94"/>
      <c r="C369" s="85"/>
      <c r="D369" s="85"/>
      <c r="E369" s="34"/>
      <c r="F369" s="35"/>
      <c r="G369" s="34"/>
      <c r="H369" s="95"/>
      <c r="I369" s="34">
        <v>2</v>
      </c>
      <c r="J369" s="34" t="s">
        <v>180</v>
      </c>
      <c r="K369" s="95" t="s">
        <v>28</v>
      </c>
      <c r="L369" s="95" t="s">
        <v>226</v>
      </c>
      <c r="M369" s="34" t="s">
        <v>184</v>
      </c>
      <c r="N369" s="102"/>
    </row>
    <row r="370" spans="1:14">
      <c r="A370" s="94"/>
      <c r="B370" s="94"/>
      <c r="C370" s="85" t="s">
        <v>280</v>
      </c>
      <c r="D370" s="85" t="s">
        <v>278</v>
      </c>
      <c r="E370" s="34"/>
      <c r="F370" s="35"/>
      <c r="G370" s="34"/>
      <c r="H370" s="93" t="s">
        <v>221</v>
      </c>
      <c r="I370" s="34">
        <v>1</v>
      </c>
      <c r="J370" s="69" t="s">
        <v>1938</v>
      </c>
      <c r="K370" s="93" t="s">
        <v>28</v>
      </c>
      <c r="L370" s="93" t="s">
        <v>226</v>
      </c>
      <c r="M370" s="34" t="s">
        <v>31</v>
      </c>
      <c r="N370" s="101" t="s">
        <v>281</v>
      </c>
    </row>
    <row r="371" spans="1:14">
      <c r="A371" s="94"/>
      <c r="B371" s="94"/>
      <c r="C371" s="85"/>
      <c r="D371" s="85"/>
      <c r="E371" s="34"/>
      <c r="F371" s="35"/>
      <c r="G371" s="34"/>
      <c r="H371" s="95"/>
      <c r="I371" s="34">
        <v>2</v>
      </c>
      <c r="J371" s="34" t="s">
        <v>180</v>
      </c>
      <c r="K371" s="95" t="s">
        <v>28</v>
      </c>
      <c r="L371" s="95" t="s">
        <v>226</v>
      </c>
      <c r="M371" s="34" t="s">
        <v>184</v>
      </c>
      <c r="N371" s="102"/>
    </row>
    <row r="372" spans="1:14">
      <c r="A372" s="94"/>
      <c r="B372" s="94"/>
      <c r="C372" s="97" t="s">
        <v>1780</v>
      </c>
      <c r="D372" s="98"/>
      <c r="E372" s="34"/>
      <c r="F372" s="35"/>
      <c r="G372" s="35"/>
      <c r="H372" s="34" t="s">
        <v>221</v>
      </c>
      <c r="I372" s="37" t="s">
        <v>1872</v>
      </c>
      <c r="J372" s="34" t="s">
        <v>293</v>
      </c>
      <c r="K372" s="34" t="s">
        <v>28</v>
      </c>
      <c r="L372" s="93" t="s">
        <v>226</v>
      </c>
      <c r="M372" s="34" t="s">
        <v>347</v>
      </c>
      <c r="N372" s="36" t="s">
        <v>1890</v>
      </c>
    </row>
    <row r="373" spans="1:14">
      <c r="A373" s="94"/>
      <c r="B373" s="94"/>
      <c r="C373" s="97" t="s">
        <v>1781</v>
      </c>
      <c r="D373" s="98"/>
      <c r="E373" s="34"/>
      <c r="F373" s="35"/>
      <c r="G373" s="35"/>
      <c r="H373" s="34" t="s">
        <v>221</v>
      </c>
      <c r="I373" s="37" t="s">
        <v>1872</v>
      </c>
      <c r="J373" s="34" t="s">
        <v>293</v>
      </c>
      <c r="K373" s="34" t="s">
        <v>28</v>
      </c>
      <c r="L373" s="95" t="s">
        <v>226</v>
      </c>
      <c r="M373" s="34" t="s">
        <v>347</v>
      </c>
      <c r="N373" s="36" t="s">
        <v>1891</v>
      </c>
    </row>
    <row r="374" spans="1:14">
      <c r="A374" s="94"/>
      <c r="B374" s="94"/>
      <c r="C374" s="97" t="s">
        <v>1784</v>
      </c>
      <c r="D374" s="98"/>
      <c r="E374" s="34"/>
      <c r="F374" s="35"/>
      <c r="G374" s="35"/>
      <c r="H374" s="34" t="s">
        <v>221</v>
      </c>
      <c r="I374" s="37" t="s">
        <v>1872</v>
      </c>
      <c r="J374" s="34" t="s">
        <v>293</v>
      </c>
      <c r="K374" s="34" t="s">
        <v>28</v>
      </c>
      <c r="L374" s="93" t="s">
        <v>226</v>
      </c>
      <c r="M374" s="34" t="s">
        <v>347</v>
      </c>
      <c r="N374" s="36" t="s">
        <v>1892</v>
      </c>
    </row>
    <row r="375" spans="1:14">
      <c r="A375" s="94"/>
      <c r="B375" s="94"/>
      <c r="C375" s="99" t="s">
        <v>1786</v>
      </c>
      <c r="D375" s="100"/>
      <c r="E375" s="34"/>
      <c r="F375" s="35"/>
      <c r="G375" s="35"/>
      <c r="H375" s="34" t="s">
        <v>221</v>
      </c>
      <c r="I375" s="37" t="s">
        <v>1872</v>
      </c>
      <c r="J375" s="34" t="s">
        <v>293</v>
      </c>
      <c r="K375" s="34" t="s">
        <v>28</v>
      </c>
      <c r="L375" s="95" t="s">
        <v>226</v>
      </c>
      <c r="M375" s="34" t="s">
        <v>347</v>
      </c>
      <c r="N375" s="36" t="s">
        <v>1893</v>
      </c>
    </row>
    <row r="376" spans="1:14">
      <c r="A376" s="94"/>
      <c r="B376" s="94"/>
      <c r="C376" s="97" t="s">
        <v>1782</v>
      </c>
      <c r="D376" s="98"/>
      <c r="E376" s="34"/>
      <c r="F376" s="35"/>
      <c r="G376" s="35"/>
      <c r="H376" s="34" t="s">
        <v>221</v>
      </c>
      <c r="I376" s="37" t="s">
        <v>1872</v>
      </c>
      <c r="J376" s="34" t="s">
        <v>293</v>
      </c>
      <c r="K376" s="34" t="s">
        <v>28</v>
      </c>
      <c r="L376" s="93" t="s">
        <v>226</v>
      </c>
      <c r="M376" s="34" t="s">
        <v>347</v>
      </c>
      <c r="N376" s="36" t="s">
        <v>1894</v>
      </c>
    </row>
    <row r="377" spans="1:14">
      <c r="A377" s="94"/>
      <c r="B377" s="94"/>
      <c r="C377" s="97" t="s">
        <v>1783</v>
      </c>
      <c r="D377" s="98"/>
      <c r="E377" s="34"/>
      <c r="F377" s="35"/>
      <c r="G377" s="35"/>
      <c r="H377" s="34" t="s">
        <v>221</v>
      </c>
      <c r="I377" s="37" t="s">
        <v>1872</v>
      </c>
      <c r="J377" s="34" t="s">
        <v>293</v>
      </c>
      <c r="K377" s="34" t="s">
        <v>28</v>
      </c>
      <c r="L377" s="95" t="s">
        <v>226</v>
      </c>
      <c r="M377" s="34" t="s">
        <v>347</v>
      </c>
      <c r="N377" s="36" t="s">
        <v>1895</v>
      </c>
    </row>
    <row r="378" spans="1:14">
      <c r="A378" s="94"/>
      <c r="B378" s="94"/>
      <c r="C378" s="97" t="s">
        <v>1785</v>
      </c>
      <c r="D378" s="98"/>
      <c r="E378" s="34"/>
      <c r="F378" s="35"/>
      <c r="G378" s="35"/>
      <c r="H378" s="34" t="s">
        <v>221</v>
      </c>
      <c r="I378" s="37" t="s">
        <v>1872</v>
      </c>
      <c r="J378" s="34" t="s">
        <v>293</v>
      </c>
      <c r="K378" s="34" t="s">
        <v>28</v>
      </c>
      <c r="L378" s="93" t="s">
        <v>226</v>
      </c>
      <c r="M378" s="34" t="s">
        <v>347</v>
      </c>
      <c r="N378" s="36" t="s">
        <v>1896</v>
      </c>
    </row>
    <row r="379" spans="1:14">
      <c r="A379" s="94"/>
      <c r="B379" s="94"/>
      <c r="C379" s="97" t="s">
        <v>1787</v>
      </c>
      <c r="D379" s="98"/>
      <c r="E379" s="34"/>
      <c r="F379" s="35"/>
      <c r="G379" s="35"/>
      <c r="H379" s="34" t="s">
        <v>221</v>
      </c>
      <c r="I379" s="37" t="s">
        <v>1872</v>
      </c>
      <c r="J379" s="34" t="s">
        <v>293</v>
      </c>
      <c r="K379" s="34" t="s">
        <v>28</v>
      </c>
      <c r="L379" s="95" t="s">
        <v>226</v>
      </c>
      <c r="M379" s="34" t="s">
        <v>347</v>
      </c>
      <c r="N379" s="36" t="s">
        <v>1897</v>
      </c>
    </row>
    <row r="380" spans="1:14">
      <c r="A380" s="94"/>
      <c r="B380" s="94"/>
      <c r="C380" s="85" t="s">
        <v>278</v>
      </c>
      <c r="D380" s="85" t="s">
        <v>285</v>
      </c>
      <c r="E380" s="34"/>
      <c r="F380" s="35"/>
      <c r="G380" s="34"/>
      <c r="H380" s="93" t="s">
        <v>221</v>
      </c>
      <c r="I380" s="34">
        <v>1</v>
      </c>
      <c r="J380" s="69" t="s">
        <v>1938</v>
      </c>
      <c r="K380" s="93" t="s">
        <v>28</v>
      </c>
      <c r="L380" s="93" t="s">
        <v>226</v>
      </c>
      <c r="M380" s="34" t="s">
        <v>31</v>
      </c>
      <c r="N380" s="101"/>
    </row>
    <row r="381" spans="1:14">
      <c r="A381" s="94"/>
      <c r="B381" s="94"/>
      <c r="C381" s="85"/>
      <c r="D381" s="85"/>
      <c r="E381" s="34"/>
      <c r="F381" s="35"/>
      <c r="G381" s="34"/>
      <c r="H381" s="95"/>
      <c r="I381" s="34">
        <v>2</v>
      </c>
      <c r="J381" s="34" t="s">
        <v>180</v>
      </c>
      <c r="K381" s="95" t="s">
        <v>28</v>
      </c>
      <c r="L381" s="95" t="s">
        <v>226</v>
      </c>
      <c r="M381" s="34" t="s">
        <v>184</v>
      </c>
      <c r="N381" s="102"/>
    </row>
    <row r="382" spans="1:14">
      <c r="A382" s="94"/>
      <c r="B382" s="94"/>
      <c r="C382" s="85" t="s">
        <v>285</v>
      </c>
      <c r="D382" s="85" t="s">
        <v>286</v>
      </c>
      <c r="E382" s="34"/>
      <c r="F382" s="35"/>
      <c r="G382" s="34"/>
      <c r="H382" s="93" t="s">
        <v>221</v>
      </c>
      <c r="I382" s="34">
        <v>1</v>
      </c>
      <c r="J382" s="69" t="s">
        <v>1938</v>
      </c>
      <c r="K382" s="93" t="s">
        <v>28</v>
      </c>
      <c r="L382" s="93" t="s">
        <v>226</v>
      </c>
      <c r="M382" s="34" t="s">
        <v>31</v>
      </c>
      <c r="N382" s="101" t="s">
        <v>227</v>
      </c>
    </row>
    <row r="383" spans="1:14">
      <c r="A383" s="94"/>
      <c r="B383" s="94"/>
      <c r="C383" s="85"/>
      <c r="D383" s="85"/>
      <c r="E383" s="34"/>
      <c r="F383" s="35"/>
      <c r="G383" s="34"/>
      <c r="H383" s="95"/>
      <c r="I383" s="34">
        <v>2</v>
      </c>
      <c r="J383" s="34" t="s">
        <v>180</v>
      </c>
      <c r="K383" s="95" t="s">
        <v>28</v>
      </c>
      <c r="L383" s="95" t="s">
        <v>226</v>
      </c>
      <c r="M383" s="34" t="s">
        <v>184</v>
      </c>
      <c r="N383" s="102"/>
    </row>
    <row r="384" spans="1:14">
      <c r="A384" s="94"/>
      <c r="B384" s="94"/>
      <c r="C384" s="85" t="s">
        <v>286</v>
      </c>
      <c r="D384" s="85" t="s">
        <v>287</v>
      </c>
      <c r="E384" s="34"/>
      <c r="F384" s="35"/>
      <c r="G384" s="34"/>
      <c r="H384" s="93" t="s">
        <v>221</v>
      </c>
      <c r="I384" s="34">
        <v>1</v>
      </c>
      <c r="J384" s="69" t="s">
        <v>1938</v>
      </c>
      <c r="K384" s="93" t="s">
        <v>28</v>
      </c>
      <c r="L384" s="93" t="s">
        <v>226</v>
      </c>
      <c r="M384" s="34" t="s">
        <v>31</v>
      </c>
      <c r="N384" s="101" t="s">
        <v>288</v>
      </c>
    </row>
    <row r="385" spans="1:14">
      <c r="A385" s="95"/>
      <c r="B385" s="95"/>
      <c r="C385" s="85"/>
      <c r="D385" s="85"/>
      <c r="E385" s="34"/>
      <c r="F385" s="35"/>
      <c r="G385" s="34"/>
      <c r="H385" s="95"/>
      <c r="I385" s="34">
        <v>2</v>
      </c>
      <c r="J385" s="34" t="s">
        <v>180</v>
      </c>
      <c r="K385" s="95" t="s">
        <v>28</v>
      </c>
      <c r="L385" s="95" t="s">
        <v>226</v>
      </c>
      <c r="M385" s="34" t="s">
        <v>184</v>
      </c>
      <c r="N385" s="102"/>
    </row>
    <row r="386" spans="1:14" s="18" customFormat="1">
      <c r="A386" s="88" t="s">
        <v>161</v>
      </c>
      <c r="B386" s="88"/>
      <c r="C386" s="80" t="s">
        <v>412</v>
      </c>
      <c r="D386" s="80"/>
      <c r="E386" s="31"/>
      <c r="F386" s="32"/>
      <c r="G386" s="31"/>
      <c r="H386" s="31" t="s">
        <v>27</v>
      </c>
      <c r="I386" s="31" t="s">
        <v>27</v>
      </c>
      <c r="J386" s="31" t="s">
        <v>27</v>
      </c>
      <c r="K386" s="31" t="s">
        <v>27</v>
      </c>
      <c r="L386" s="31" t="s">
        <v>27</v>
      </c>
      <c r="M386" s="31" t="s">
        <v>27</v>
      </c>
      <c r="N386" s="33" t="s">
        <v>413</v>
      </c>
    </row>
    <row r="387" spans="1:14" s="18" customFormat="1">
      <c r="A387" s="92"/>
      <c r="B387" s="92"/>
      <c r="C387" s="80" t="s">
        <v>400</v>
      </c>
      <c r="D387" s="80"/>
      <c r="E387" s="31"/>
      <c r="F387" s="32"/>
      <c r="G387" s="31"/>
      <c r="H387" s="31" t="s">
        <v>27</v>
      </c>
      <c r="I387" s="31" t="s">
        <v>27</v>
      </c>
      <c r="J387" s="31" t="s">
        <v>27</v>
      </c>
      <c r="K387" s="31" t="s">
        <v>27</v>
      </c>
      <c r="L387" s="31" t="s">
        <v>27</v>
      </c>
      <c r="M387" s="31" t="s">
        <v>27</v>
      </c>
      <c r="N387" s="33" t="s">
        <v>401</v>
      </c>
    </row>
    <row r="388" spans="1:14" s="18" customFormat="1">
      <c r="A388" s="92"/>
      <c r="B388" s="92"/>
      <c r="C388" s="80" t="s">
        <v>398</v>
      </c>
      <c r="D388" s="80"/>
      <c r="E388" s="31"/>
      <c r="F388" s="32"/>
      <c r="G388" s="31"/>
      <c r="H388" s="31" t="s">
        <v>27</v>
      </c>
      <c r="I388" s="31" t="s">
        <v>27</v>
      </c>
      <c r="J388" s="31" t="s">
        <v>27</v>
      </c>
      <c r="K388" s="31" t="s">
        <v>27</v>
      </c>
      <c r="L388" s="31" t="s">
        <v>27</v>
      </c>
      <c r="M388" s="31" t="s">
        <v>27</v>
      </c>
      <c r="N388" s="33" t="s">
        <v>399</v>
      </c>
    </row>
    <row r="389" spans="1:14" s="18" customFormat="1">
      <c r="A389" s="89"/>
      <c r="B389" s="89"/>
      <c r="C389" s="31" t="s">
        <v>402</v>
      </c>
      <c r="D389" s="31" t="s">
        <v>403</v>
      </c>
      <c r="E389" s="31"/>
      <c r="F389" s="32"/>
      <c r="G389" s="31"/>
      <c r="H389" s="31" t="s">
        <v>27</v>
      </c>
      <c r="I389" s="31" t="s">
        <v>27</v>
      </c>
      <c r="J389" s="31" t="s">
        <v>27</v>
      </c>
      <c r="K389" s="31" t="s">
        <v>27</v>
      </c>
      <c r="L389" s="31" t="s">
        <v>27</v>
      </c>
      <c r="M389" s="31" t="s">
        <v>27</v>
      </c>
      <c r="N389" s="33" t="s">
        <v>404</v>
      </c>
    </row>
    <row r="390" spans="1:14">
      <c r="A390" s="25" t="s">
        <v>289</v>
      </c>
      <c r="B390" s="25" t="s">
        <v>290</v>
      </c>
      <c r="C390" s="71" t="s">
        <v>291</v>
      </c>
      <c r="D390" s="71" t="s">
        <v>1900</v>
      </c>
      <c r="E390" s="22"/>
      <c r="F390" s="23"/>
      <c r="G390" s="22"/>
      <c r="H390" s="71" t="s">
        <v>1916</v>
      </c>
      <c r="I390" s="22">
        <v>1</v>
      </c>
      <c r="J390" s="22" t="s">
        <v>3</v>
      </c>
      <c r="K390" s="71" t="s">
        <v>28</v>
      </c>
      <c r="L390" s="71" t="s">
        <v>226</v>
      </c>
      <c r="M390" s="22" t="s">
        <v>31</v>
      </c>
      <c r="N390" s="73"/>
    </row>
    <row r="391" spans="1:14">
      <c r="A391" s="25"/>
      <c r="B391" s="25"/>
      <c r="C391" s="72"/>
      <c r="D391" s="72"/>
      <c r="E391" s="22"/>
      <c r="F391" s="23"/>
      <c r="G391" s="22"/>
      <c r="H391" s="72"/>
      <c r="I391" s="22">
        <v>2</v>
      </c>
      <c r="J391" s="22" t="s">
        <v>180</v>
      </c>
      <c r="K391" s="72"/>
      <c r="L391" s="72"/>
      <c r="M391" s="22" t="s">
        <v>184</v>
      </c>
      <c r="N391" s="74"/>
    </row>
    <row r="392" spans="1:14">
      <c r="A392" s="25"/>
      <c r="B392" s="25"/>
      <c r="C392" s="77" t="s">
        <v>1908</v>
      </c>
      <c r="D392" s="78"/>
      <c r="E392" s="22"/>
      <c r="F392" s="23"/>
      <c r="G392" s="23"/>
      <c r="H392" s="25" t="s">
        <v>1916</v>
      </c>
      <c r="I392" s="22">
        <v>1</v>
      </c>
      <c r="J392" s="70" t="s">
        <v>293</v>
      </c>
      <c r="K392" s="25" t="s">
        <v>28</v>
      </c>
      <c r="L392" s="25" t="s">
        <v>226</v>
      </c>
      <c r="M392" s="22" t="s">
        <v>347</v>
      </c>
      <c r="N392" s="24" t="s">
        <v>1903</v>
      </c>
    </row>
    <row r="393" spans="1:14">
      <c r="A393" s="22"/>
      <c r="B393" s="22"/>
      <c r="C393" s="77" t="s">
        <v>1909</v>
      </c>
      <c r="D393" s="78"/>
      <c r="E393" s="22"/>
      <c r="F393" s="23"/>
      <c r="G393" s="23"/>
      <c r="H393" s="25" t="s">
        <v>1916</v>
      </c>
      <c r="I393" s="22">
        <v>1</v>
      </c>
      <c r="J393" s="70" t="s">
        <v>293</v>
      </c>
      <c r="K393" s="25" t="s">
        <v>28</v>
      </c>
      <c r="L393" s="25" t="s">
        <v>226</v>
      </c>
      <c r="M393" s="22" t="s">
        <v>347</v>
      </c>
      <c r="N393" s="24" t="s">
        <v>1902</v>
      </c>
    </row>
    <row r="394" spans="1:14">
      <c r="A394" s="22"/>
      <c r="B394" s="22"/>
      <c r="C394" s="77" t="s">
        <v>1910</v>
      </c>
      <c r="D394" s="78"/>
      <c r="E394" s="22"/>
      <c r="F394" s="23"/>
      <c r="G394" s="23"/>
      <c r="H394" s="25" t="s">
        <v>1916</v>
      </c>
      <c r="I394" s="22">
        <v>1</v>
      </c>
      <c r="J394" s="70" t="s">
        <v>293</v>
      </c>
      <c r="K394" s="25" t="s">
        <v>28</v>
      </c>
      <c r="L394" s="25" t="s">
        <v>226</v>
      </c>
      <c r="M394" s="22" t="s">
        <v>347</v>
      </c>
      <c r="N394" s="24" t="s">
        <v>1904</v>
      </c>
    </row>
    <row r="395" spans="1:14">
      <c r="A395" s="22"/>
      <c r="B395" s="22"/>
      <c r="C395" s="77" t="s">
        <v>1901</v>
      </c>
      <c r="D395" s="78"/>
      <c r="E395" s="22"/>
      <c r="F395" s="23"/>
      <c r="G395" s="23"/>
      <c r="H395" s="25" t="s">
        <v>1916</v>
      </c>
      <c r="I395" s="22">
        <v>1</v>
      </c>
      <c r="J395" s="70" t="s">
        <v>293</v>
      </c>
      <c r="K395" s="25" t="s">
        <v>28</v>
      </c>
      <c r="L395" s="25" t="s">
        <v>226</v>
      </c>
      <c r="M395" s="22" t="s">
        <v>347</v>
      </c>
      <c r="N395" s="24" t="s">
        <v>1901</v>
      </c>
    </row>
    <row r="396" spans="1:14">
      <c r="A396" s="22"/>
      <c r="B396" s="22"/>
      <c r="C396" s="77" t="s">
        <v>1911</v>
      </c>
      <c r="D396" s="78"/>
      <c r="E396" s="22"/>
      <c r="F396" s="23"/>
      <c r="G396" s="23"/>
      <c r="H396" s="25" t="s">
        <v>1916</v>
      </c>
      <c r="I396" s="22">
        <v>1</v>
      </c>
      <c r="J396" s="70" t="s">
        <v>293</v>
      </c>
      <c r="K396" s="25" t="s">
        <v>28</v>
      </c>
      <c r="L396" s="25" t="s">
        <v>226</v>
      </c>
      <c r="M396" s="22" t="s">
        <v>347</v>
      </c>
      <c r="N396" s="24" t="s">
        <v>1905</v>
      </c>
    </row>
    <row r="397" spans="1:14">
      <c r="A397" s="25" t="s">
        <v>289</v>
      </c>
      <c r="B397" s="25" t="s">
        <v>290</v>
      </c>
      <c r="C397" s="71" t="s">
        <v>1911</v>
      </c>
      <c r="D397" s="71" t="s">
        <v>1912</v>
      </c>
      <c r="E397" s="25"/>
      <c r="F397" s="23"/>
      <c r="G397" s="25"/>
      <c r="H397" s="71" t="s">
        <v>1916</v>
      </c>
      <c r="I397" s="25">
        <v>1</v>
      </c>
      <c r="J397" s="110" t="s">
        <v>3</v>
      </c>
      <c r="K397" s="71" t="s">
        <v>28</v>
      </c>
      <c r="L397" s="71" t="s">
        <v>226</v>
      </c>
      <c r="M397" s="25" t="s">
        <v>31</v>
      </c>
      <c r="N397" s="73"/>
    </row>
    <row r="398" spans="1:14">
      <c r="A398" s="25"/>
      <c r="B398" s="25"/>
      <c r="C398" s="72"/>
      <c r="D398" s="72"/>
      <c r="E398" s="25"/>
      <c r="F398" s="23"/>
      <c r="G398" s="25"/>
      <c r="H398" s="72"/>
      <c r="I398" s="25">
        <v>2</v>
      </c>
      <c r="J398" s="25" t="s">
        <v>180</v>
      </c>
      <c r="K398" s="72"/>
      <c r="L398" s="72"/>
      <c r="M398" s="25" t="s">
        <v>184</v>
      </c>
      <c r="N398" s="74"/>
    </row>
    <row r="399" spans="1:14">
      <c r="A399" s="25" t="s">
        <v>289</v>
      </c>
      <c r="B399" s="25" t="s">
        <v>290</v>
      </c>
      <c r="C399" s="71" t="s">
        <v>1912</v>
      </c>
      <c r="D399" s="71" t="s">
        <v>1907</v>
      </c>
      <c r="E399" s="25"/>
      <c r="F399" s="23"/>
      <c r="G399" s="25"/>
      <c r="H399" s="71" t="s">
        <v>1916</v>
      </c>
      <c r="I399" s="25">
        <v>1</v>
      </c>
      <c r="J399" s="110" t="s">
        <v>3</v>
      </c>
      <c r="K399" s="71" t="s">
        <v>28</v>
      </c>
      <c r="L399" s="71" t="s">
        <v>1906</v>
      </c>
      <c r="M399" s="25" t="s">
        <v>31</v>
      </c>
      <c r="N399" s="75" t="s">
        <v>1906</v>
      </c>
    </row>
    <row r="400" spans="1:14">
      <c r="A400" s="25"/>
      <c r="B400" s="25"/>
      <c r="C400" s="72"/>
      <c r="D400" s="72"/>
      <c r="E400" s="25"/>
      <c r="F400" s="23"/>
      <c r="G400" s="25"/>
      <c r="H400" s="72"/>
      <c r="I400" s="25">
        <v>2</v>
      </c>
      <c r="J400" s="25" t="s">
        <v>180</v>
      </c>
      <c r="K400" s="72"/>
      <c r="L400" s="72"/>
      <c r="M400" s="25" t="s">
        <v>184</v>
      </c>
      <c r="N400" s="76"/>
    </row>
    <row r="401" spans="1:14">
      <c r="A401" s="25" t="s">
        <v>289</v>
      </c>
      <c r="B401" s="25" t="s">
        <v>290</v>
      </c>
      <c r="C401" s="71" t="s">
        <v>1907</v>
      </c>
      <c r="D401" s="71" t="s">
        <v>1913</v>
      </c>
      <c r="E401" s="25"/>
      <c r="F401" s="23"/>
      <c r="G401" s="25"/>
      <c r="H401" s="71" t="s">
        <v>1916</v>
      </c>
      <c r="I401" s="25">
        <v>1</v>
      </c>
      <c r="J401" s="110" t="s">
        <v>3</v>
      </c>
      <c r="K401" s="71" t="s">
        <v>28</v>
      </c>
      <c r="L401" s="71" t="s">
        <v>226</v>
      </c>
      <c r="M401" s="25" t="s">
        <v>31</v>
      </c>
      <c r="N401" s="73"/>
    </row>
    <row r="402" spans="1:14">
      <c r="A402" s="25"/>
      <c r="B402" s="25"/>
      <c r="C402" s="72"/>
      <c r="D402" s="72"/>
      <c r="E402" s="25"/>
      <c r="F402" s="23"/>
      <c r="G402" s="25"/>
      <c r="H402" s="72"/>
      <c r="I402" s="25">
        <v>2</v>
      </c>
      <c r="J402" s="25" t="s">
        <v>180</v>
      </c>
      <c r="K402" s="72"/>
      <c r="L402" s="72"/>
      <c r="M402" s="25" t="s">
        <v>184</v>
      </c>
      <c r="N402" s="74"/>
    </row>
    <row r="403" spans="1:14">
      <c r="A403" s="25" t="s">
        <v>289</v>
      </c>
      <c r="B403" s="25" t="s">
        <v>290</v>
      </c>
      <c r="C403" s="71" t="s">
        <v>1913</v>
      </c>
      <c r="D403" s="71" t="s">
        <v>1914</v>
      </c>
      <c r="E403" s="25"/>
      <c r="F403" s="23"/>
      <c r="G403" s="25"/>
      <c r="H403" s="71" t="s">
        <v>1916</v>
      </c>
      <c r="I403" s="25">
        <v>1</v>
      </c>
      <c r="J403" s="110" t="s">
        <v>3</v>
      </c>
      <c r="K403" s="71" t="s">
        <v>28</v>
      </c>
      <c r="L403" s="71" t="s">
        <v>1915</v>
      </c>
      <c r="M403" s="25" t="s">
        <v>31</v>
      </c>
      <c r="N403" s="75" t="s">
        <v>1915</v>
      </c>
    </row>
    <row r="404" spans="1:14">
      <c r="A404" s="25"/>
      <c r="B404" s="25"/>
      <c r="C404" s="72"/>
      <c r="D404" s="72"/>
      <c r="E404" s="25"/>
      <c r="F404" s="23"/>
      <c r="G404" s="25"/>
      <c r="H404" s="72"/>
      <c r="I404" s="25">
        <v>2</v>
      </c>
      <c r="J404" s="25" t="s">
        <v>180</v>
      </c>
      <c r="K404" s="72"/>
      <c r="L404" s="72"/>
      <c r="M404" s="25" t="s">
        <v>184</v>
      </c>
      <c r="N404" s="76"/>
    </row>
    <row r="405" spans="1:14">
      <c r="A405" s="25" t="s">
        <v>289</v>
      </c>
      <c r="B405" s="25" t="s">
        <v>290</v>
      </c>
      <c r="C405" s="71" t="s">
        <v>1914</v>
      </c>
      <c r="D405" s="71" t="s">
        <v>1917</v>
      </c>
      <c r="E405" s="25"/>
      <c r="F405" s="23"/>
      <c r="G405" s="25"/>
      <c r="H405" s="71" t="s">
        <v>1916</v>
      </c>
      <c r="I405" s="25">
        <v>1</v>
      </c>
      <c r="J405" s="110" t="s">
        <v>3</v>
      </c>
      <c r="K405" s="71" t="s">
        <v>28</v>
      </c>
      <c r="L405" s="71" t="s">
        <v>1918</v>
      </c>
      <c r="M405" s="25" t="s">
        <v>31</v>
      </c>
      <c r="N405" s="73"/>
    </row>
    <row r="406" spans="1:14">
      <c r="A406" s="25"/>
      <c r="B406" s="25"/>
      <c r="C406" s="72"/>
      <c r="D406" s="72"/>
      <c r="E406" s="25"/>
      <c r="F406" s="23"/>
      <c r="G406" s="25"/>
      <c r="H406" s="72"/>
      <c r="I406" s="25">
        <v>2</v>
      </c>
      <c r="J406" s="25" t="s">
        <v>180</v>
      </c>
      <c r="K406" s="72"/>
      <c r="L406" s="72"/>
      <c r="M406" s="25" t="s">
        <v>184</v>
      </c>
      <c r="N406" s="74"/>
    </row>
    <row r="407" spans="1:14">
      <c r="A407" s="22"/>
      <c r="B407" s="22"/>
      <c r="C407" s="22"/>
      <c r="D407" s="22"/>
      <c r="E407" s="22"/>
      <c r="F407" s="23"/>
      <c r="G407" s="23"/>
      <c r="H407" s="25" t="s">
        <v>1872</v>
      </c>
      <c r="I407" s="22">
        <v>1</v>
      </c>
      <c r="J407" s="22" t="s">
        <v>293</v>
      </c>
      <c r="K407" s="25" t="s">
        <v>28</v>
      </c>
      <c r="L407" s="25" t="s">
        <v>226</v>
      </c>
      <c r="M407" s="22" t="s">
        <v>347</v>
      </c>
      <c r="N407" s="24" t="s">
        <v>1788</v>
      </c>
    </row>
    <row r="408" spans="1:14">
      <c r="A408" s="22"/>
      <c r="B408" s="22"/>
      <c r="C408" s="22"/>
      <c r="D408" s="22"/>
      <c r="E408" s="22"/>
      <c r="F408" s="23"/>
      <c r="G408" s="23"/>
      <c r="H408" s="25" t="s">
        <v>1872</v>
      </c>
      <c r="I408" s="22">
        <v>1</v>
      </c>
      <c r="J408" s="22" t="s">
        <v>293</v>
      </c>
      <c r="K408" s="25" t="s">
        <v>28</v>
      </c>
      <c r="L408" s="25" t="s">
        <v>226</v>
      </c>
      <c r="M408" s="22" t="s">
        <v>347</v>
      </c>
      <c r="N408" s="24" t="s">
        <v>1789</v>
      </c>
    </row>
    <row r="409" spans="1:14">
      <c r="A409" s="22"/>
      <c r="B409" s="22"/>
      <c r="C409" s="22"/>
      <c r="D409" s="22"/>
      <c r="E409" s="22"/>
      <c r="F409" s="23"/>
      <c r="G409" s="23"/>
      <c r="H409" s="25" t="s">
        <v>1872</v>
      </c>
      <c r="I409" s="22">
        <v>1</v>
      </c>
      <c r="J409" s="22" t="s">
        <v>293</v>
      </c>
      <c r="K409" s="25" t="s">
        <v>28</v>
      </c>
      <c r="L409" s="25" t="s">
        <v>226</v>
      </c>
      <c r="M409" s="22" t="s">
        <v>347</v>
      </c>
      <c r="N409" s="24" t="s">
        <v>1790</v>
      </c>
    </row>
    <row r="410" spans="1:14">
      <c r="A410" s="22"/>
      <c r="B410" s="22"/>
      <c r="C410" s="22"/>
      <c r="D410" s="22"/>
      <c r="E410" s="22"/>
      <c r="F410" s="23"/>
      <c r="G410" s="23"/>
      <c r="H410" s="25" t="s">
        <v>1872</v>
      </c>
      <c r="I410" s="22">
        <v>1</v>
      </c>
      <c r="J410" s="22" t="s">
        <v>293</v>
      </c>
      <c r="K410" s="25" t="s">
        <v>28</v>
      </c>
      <c r="L410" s="25" t="s">
        <v>226</v>
      </c>
      <c r="M410" s="22" t="s">
        <v>347</v>
      </c>
      <c r="N410" s="24" t="s">
        <v>1791</v>
      </c>
    </row>
    <row r="411" spans="1:14">
      <c r="A411" s="22"/>
      <c r="B411" s="22"/>
      <c r="C411" s="22"/>
      <c r="D411" s="22"/>
      <c r="E411" s="22"/>
      <c r="F411" s="23"/>
      <c r="G411" s="23"/>
      <c r="H411" s="25" t="s">
        <v>1872</v>
      </c>
      <c r="I411" s="22">
        <v>1</v>
      </c>
      <c r="J411" s="22" t="s">
        <v>293</v>
      </c>
      <c r="K411" s="25" t="s">
        <v>28</v>
      </c>
      <c r="L411" s="25" t="s">
        <v>226</v>
      </c>
      <c r="M411" s="22" t="s">
        <v>347</v>
      </c>
      <c r="N411" s="24" t="s">
        <v>1792</v>
      </c>
    </row>
    <row r="412" spans="1:14">
      <c r="A412" s="22"/>
      <c r="B412" s="22"/>
      <c r="C412" s="22"/>
      <c r="D412" s="22"/>
      <c r="E412" s="22"/>
      <c r="F412" s="23"/>
      <c r="G412" s="23"/>
      <c r="H412" s="25" t="s">
        <v>1872</v>
      </c>
      <c r="I412" s="22">
        <v>1</v>
      </c>
      <c r="J412" s="22" t="s">
        <v>293</v>
      </c>
      <c r="K412" s="25" t="s">
        <v>28</v>
      </c>
      <c r="L412" s="25" t="s">
        <v>226</v>
      </c>
      <c r="M412" s="22" t="s">
        <v>347</v>
      </c>
      <c r="N412" s="24" t="s">
        <v>1793</v>
      </c>
    </row>
    <row r="413" spans="1:14">
      <c r="A413" s="22"/>
      <c r="B413" s="22"/>
      <c r="C413" s="22"/>
      <c r="D413" s="22"/>
      <c r="E413" s="22"/>
      <c r="F413" s="23"/>
      <c r="G413" s="23"/>
      <c r="H413" s="25" t="s">
        <v>1872</v>
      </c>
      <c r="I413" s="22">
        <v>1</v>
      </c>
      <c r="J413" s="22" t="s">
        <v>293</v>
      </c>
      <c r="K413" s="25" t="s">
        <v>28</v>
      </c>
      <c r="L413" s="25" t="s">
        <v>226</v>
      </c>
      <c r="M413" s="22" t="s">
        <v>347</v>
      </c>
      <c r="N413" s="24" t="s">
        <v>1794</v>
      </c>
    </row>
    <row r="414" spans="1:14">
      <c r="A414" s="22"/>
      <c r="B414" s="22"/>
      <c r="C414" s="22"/>
      <c r="D414" s="22"/>
      <c r="E414" s="22"/>
      <c r="F414" s="23"/>
      <c r="G414" s="23"/>
      <c r="H414" s="25" t="s">
        <v>1872</v>
      </c>
      <c r="I414" s="22">
        <v>1</v>
      </c>
      <c r="J414" s="22" t="s">
        <v>293</v>
      </c>
      <c r="K414" s="25" t="s">
        <v>28</v>
      </c>
      <c r="L414" s="25" t="s">
        <v>226</v>
      </c>
      <c r="M414" s="22" t="s">
        <v>347</v>
      </c>
      <c r="N414" s="24" t="s">
        <v>1795</v>
      </c>
    </row>
    <row r="415" spans="1:14">
      <c r="A415" s="22"/>
      <c r="B415" s="22"/>
      <c r="C415" s="22"/>
      <c r="D415" s="22"/>
      <c r="E415" s="22"/>
      <c r="F415" s="23"/>
      <c r="G415" s="23"/>
      <c r="H415" s="25" t="s">
        <v>1872</v>
      </c>
      <c r="I415" s="22">
        <v>1</v>
      </c>
      <c r="J415" s="22" t="s">
        <v>293</v>
      </c>
      <c r="K415" s="25" t="s">
        <v>28</v>
      </c>
      <c r="L415" s="25" t="s">
        <v>226</v>
      </c>
      <c r="M415" s="22" t="s">
        <v>347</v>
      </c>
      <c r="N415" s="24" t="s">
        <v>1796</v>
      </c>
    </row>
    <row r="416" spans="1:14">
      <c r="A416" s="22"/>
      <c r="B416" s="22"/>
      <c r="C416" s="22"/>
      <c r="D416" s="22"/>
      <c r="E416" s="22"/>
      <c r="F416" s="23"/>
      <c r="G416" s="23"/>
      <c r="H416" s="25" t="s">
        <v>1872</v>
      </c>
      <c r="I416" s="22">
        <v>1</v>
      </c>
      <c r="J416" s="22" t="s">
        <v>293</v>
      </c>
      <c r="K416" s="25" t="s">
        <v>28</v>
      </c>
      <c r="L416" s="25" t="s">
        <v>226</v>
      </c>
      <c r="M416" s="22" t="s">
        <v>347</v>
      </c>
      <c r="N416" s="24" t="s">
        <v>1797</v>
      </c>
    </row>
    <row r="417" spans="1:14">
      <c r="A417" s="22"/>
      <c r="B417" s="22"/>
      <c r="C417" s="22"/>
      <c r="D417" s="22"/>
      <c r="E417" s="22"/>
      <c r="F417" s="23"/>
      <c r="G417" s="23"/>
      <c r="H417" s="25" t="s">
        <v>1872</v>
      </c>
      <c r="I417" s="22">
        <v>1</v>
      </c>
      <c r="J417" s="22" t="s">
        <v>293</v>
      </c>
      <c r="K417" s="25" t="s">
        <v>28</v>
      </c>
      <c r="L417" s="25" t="s">
        <v>226</v>
      </c>
      <c r="M417" s="22" t="s">
        <v>347</v>
      </c>
      <c r="N417" s="24" t="s">
        <v>1798</v>
      </c>
    </row>
    <row r="418" spans="1:14">
      <c r="A418" s="22"/>
      <c r="B418" s="22"/>
      <c r="C418" s="22"/>
      <c r="D418" s="22"/>
      <c r="E418" s="22"/>
      <c r="F418" s="23"/>
      <c r="G418" s="23"/>
      <c r="H418" s="25" t="s">
        <v>1872</v>
      </c>
      <c r="I418" s="22">
        <v>1</v>
      </c>
      <c r="J418" s="22" t="s">
        <v>293</v>
      </c>
      <c r="K418" s="25" t="s">
        <v>28</v>
      </c>
      <c r="L418" s="25" t="s">
        <v>226</v>
      </c>
      <c r="M418" s="22" t="s">
        <v>347</v>
      </c>
      <c r="N418" s="24" t="s">
        <v>1799</v>
      </c>
    </row>
    <row r="419" spans="1:14">
      <c r="A419" s="22"/>
      <c r="B419" s="22"/>
      <c r="C419" s="22"/>
      <c r="D419" s="22"/>
      <c r="E419" s="22"/>
      <c r="F419" s="23"/>
      <c r="G419" s="23"/>
      <c r="H419" s="25" t="s">
        <v>1872</v>
      </c>
      <c r="I419" s="22">
        <v>1</v>
      </c>
      <c r="J419" s="22" t="s">
        <v>293</v>
      </c>
      <c r="K419" s="25" t="s">
        <v>28</v>
      </c>
      <c r="L419" s="25" t="s">
        <v>226</v>
      </c>
      <c r="M419" s="22" t="s">
        <v>347</v>
      </c>
      <c r="N419" s="24" t="s">
        <v>1800</v>
      </c>
    </row>
    <row r="420" spans="1:14">
      <c r="A420" s="22"/>
      <c r="B420" s="22"/>
      <c r="C420" s="22"/>
      <c r="D420" s="22"/>
      <c r="E420" s="22"/>
      <c r="F420" s="23"/>
      <c r="G420" s="23"/>
      <c r="H420" s="25" t="s">
        <v>1872</v>
      </c>
      <c r="I420" s="22">
        <v>1</v>
      </c>
      <c r="J420" s="22" t="s">
        <v>293</v>
      </c>
      <c r="K420" s="25" t="s">
        <v>28</v>
      </c>
      <c r="L420" s="25" t="s">
        <v>226</v>
      </c>
      <c r="M420" s="22" t="s">
        <v>347</v>
      </c>
      <c r="N420" s="24" t="s">
        <v>1801</v>
      </c>
    </row>
    <row r="421" spans="1:14">
      <c r="A421" s="22"/>
      <c r="B421" s="22"/>
      <c r="C421" s="22"/>
      <c r="D421" s="22"/>
      <c r="E421" s="22"/>
      <c r="F421" s="23"/>
      <c r="G421" s="23"/>
      <c r="H421" s="25" t="s">
        <v>1872</v>
      </c>
      <c r="I421" s="22">
        <v>1</v>
      </c>
      <c r="J421" s="22" t="s">
        <v>293</v>
      </c>
      <c r="K421" s="25" t="s">
        <v>28</v>
      </c>
      <c r="L421" s="25" t="s">
        <v>226</v>
      </c>
      <c r="M421" s="22" t="s">
        <v>347</v>
      </c>
      <c r="N421" s="24" t="s">
        <v>1802</v>
      </c>
    </row>
    <row r="422" spans="1:14">
      <c r="A422" s="22"/>
      <c r="B422" s="22"/>
      <c r="C422" s="22"/>
      <c r="D422" s="22"/>
      <c r="E422" s="22"/>
      <c r="F422" s="23"/>
      <c r="G422" s="23"/>
      <c r="H422" s="25" t="s">
        <v>1872</v>
      </c>
      <c r="I422" s="22">
        <v>1</v>
      </c>
      <c r="J422" s="22" t="s">
        <v>293</v>
      </c>
      <c r="K422" s="25" t="s">
        <v>28</v>
      </c>
      <c r="L422" s="25" t="s">
        <v>226</v>
      </c>
      <c r="M422" s="22" t="s">
        <v>347</v>
      </c>
      <c r="N422" s="24" t="s">
        <v>1803</v>
      </c>
    </row>
    <row r="423" spans="1:14">
      <c r="A423" s="22"/>
      <c r="B423" s="22"/>
      <c r="C423" s="22"/>
      <c r="D423" s="22"/>
      <c r="E423" s="22"/>
      <c r="F423" s="23"/>
      <c r="G423" s="23"/>
      <c r="H423" s="25" t="s">
        <v>1872</v>
      </c>
      <c r="I423" s="22">
        <v>1</v>
      </c>
      <c r="J423" s="22" t="s">
        <v>293</v>
      </c>
      <c r="K423" s="25" t="s">
        <v>28</v>
      </c>
      <c r="L423" s="25" t="s">
        <v>226</v>
      </c>
      <c r="M423" s="22" t="s">
        <v>347</v>
      </c>
      <c r="N423" s="24" t="s">
        <v>1804</v>
      </c>
    </row>
    <row r="424" spans="1:14">
      <c r="A424" s="22"/>
      <c r="B424" s="22"/>
      <c r="C424" s="22"/>
      <c r="D424" s="22"/>
      <c r="E424" s="22"/>
      <c r="F424" s="23"/>
      <c r="G424" s="23"/>
      <c r="H424" s="25" t="s">
        <v>1872</v>
      </c>
      <c r="I424" s="22">
        <v>1</v>
      </c>
      <c r="J424" s="22" t="s">
        <v>293</v>
      </c>
      <c r="K424" s="25" t="s">
        <v>28</v>
      </c>
      <c r="L424" s="25" t="s">
        <v>226</v>
      </c>
      <c r="M424" s="22" t="s">
        <v>347</v>
      </c>
      <c r="N424" s="24" t="s">
        <v>1805</v>
      </c>
    </row>
    <row r="425" spans="1:14">
      <c r="A425" s="22"/>
      <c r="B425" s="22"/>
      <c r="C425" s="22"/>
      <c r="D425" s="22"/>
      <c r="E425" s="22"/>
      <c r="F425" s="23"/>
      <c r="G425" s="23"/>
      <c r="H425" s="25" t="s">
        <v>1872</v>
      </c>
      <c r="I425" s="22">
        <v>1</v>
      </c>
      <c r="J425" s="22" t="s">
        <v>293</v>
      </c>
      <c r="K425" s="25" t="s">
        <v>28</v>
      </c>
      <c r="L425" s="25" t="s">
        <v>226</v>
      </c>
      <c r="M425" s="22" t="s">
        <v>347</v>
      </c>
      <c r="N425" s="24" t="s">
        <v>1806</v>
      </c>
    </row>
    <row r="426" spans="1:14">
      <c r="A426" s="22"/>
      <c r="B426" s="22"/>
      <c r="C426" s="22"/>
      <c r="D426" s="22"/>
      <c r="E426" s="22"/>
      <c r="F426" s="23"/>
      <c r="G426" s="23"/>
      <c r="H426" s="25" t="s">
        <v>1872</v>
      </c>
      <c r="I426" s="22">
        <v>1</v>
      </c>
      <c r="J426" s="22" t="s">
        <v>293</v>
      </c>
      <c r="K426" s="25" t="s">
        <v>28</v>
      </c>
      <c r="L426" s="25" t="s">
        <v>226</v>
      </c>
      <c r="M426" s="22" t="s">
        <v>347</v>
      </c>
      <c r="N426" s="24" t="s">
        <v>1807</v>
      </c>
    </row>
    <row r="427" spans="1:14">
      <c r="A427" s="22"/>
      <c r="B427" s="22"/>
      <c r="C427" s="22"/>
      <c r="D427" s="22"/>
      <c r="E427" s="22"/>
      <c r="F427" s="23"/>
      <c r="G427" s="23"/>
      <c r="H427" s="25" t="s">
        <v>1872</v>
      </c>
      <c r="I427" s="22">
        <v>1</v>
      </c>
      <c r="J427" s="22" t="s">
        <v>293</v>
      </c>
      <c r="K427" s="25" t="s">
        <v>28</v>
      </c>
      <c r="L427" s="25" t="s">
        <v>226</v>
      </c>
      <c r="M427" s="22" t="s">
        <v>347</v>
      </c>
      <c r="N427" s="24" t="s">
        <v>1808</v>
      </c>
    </row>
    <row r="428" spans="1:14">
      <c r="A428" s="22"/>
      <c r="B428" s="22"/>
      <c r="C428" s="22"/>
      <c r="D428" s="22"/>
      <c r="E428" s="22"/>
      <c r="F428" s="23"/>
      <c r="G428" s="23"/>
      <c r="H428" s="25" t="s">
        <v>1872</v>
      </c>
      <c r="I428" s="22">
        <v>1</v>
      </c>
      <c r="J428" s="22" t="s">
        <v>293</v>
      </c>
      <c r="K428" s="25" t="s">
        <v>28</v>
      </c>
      <c r="L428" s="25" t="s">
        <v>226</v>
      </c>
      <c r="M428" s="22" t="s">
        <v>347</v>
      </c>
      <c r="N428" s="24" t="s">
        <v>1809</v>
      </c>
    </row>
    <row r="429" spans="1:14">
      <c r="A429" s="22"/>
      <c r="B429" s="22"/>
      <c r="C429" s="22"/>
      <c r="D429" s="22"/>
      <c r="E429" s="22"/>
      <c r="F429" s="23"/>
      <c r="G429" s="23"/>
      <c r="H429" s="25" t="s">
        <v>1872</v>
      </c>
      <c r="I429" s="22">
        <v>1</v>
      </c>
      <c r="J429" s="22" t="s">
        <v>293</v>
      </c>
      <c r="K429" s="25" t="s">
        <v>28</v>
      </c>
      <c r="L429" s="25" t="s">
        <v>226</v>
      </c>
      <c r="M429" s="22" t="s">
        <v>347</v>
      </c>
      <c r="N429" s="24" t="s">
        <v>1810</v>
      </c>
    </row>
    <row r="430" spans="1:14">
      <c r="A430" s="22"/>
      <c r="B430" s="22"/>
      <c r="C430" s="22"/>
      <c r="D430" s="22"/>
      <c r="E430" s="22"/>
      <c r="F430" s="23"/>
      <c r="G430" s="23"/>
      <c r="H430" s="25" t="s">
        <v>1872</v>
      </c>
      <c r="I430" s="22">
        <v>1</v>
      </c>
      <c r="J430" s="22" t="s">
        <v>293</v>
      </c>
      <c r="K430" s="25" t="s">
        <v>28</v>
      </c>
      <c r="L430" s="25" t="s">
        <v>226</v>
      </c>
      <c r="M430" s="22" t="s">
        <v>347</v>
      </c>
      <c r="N430" s="24" t="s">
        <v>1811</v>
      </c>
    </row>
    <row r="431" spans="1:14">
      <c r="A431" s="22"/>
      <c r="B431" s="22"/>
      <c r="C431" s="22"/>
      <c r="D431" s="22"/>
      <c r="E431" s="22"/>
      <c r="F431" s="23"/>
      <c r="G431" s="23"/>
      <c r="H431" s="25" t="s">
        <v>1872</v>
      </c>
      <c r="I431" s="22">
        <v>1</v>
      </c>
      <c r="J431" s="22" t="s">
        <v>293</v>
      </c>
      <c r="K431" s="25" t="s">
        <v>28</v>
      </c>
      <c r="L431" s="25" t="s">
        <v>226</v>
      </c>
      <c r="M431" s="22" t="s">
        <v>347</v>
      </c>
      <c r="N431" s="24" t="s">
        <v>1812</v>
      </c>
    </row>
    <row r="432" spans="1:14">
      <c r="A432" s="22"/>
      <c r="B432" s="22"/>
      <c r="C432" s="22"/>
      <c r="D432" s="22"/>
      <c r="E432" s="22"/>
      <c r="F432" s="23"/>
      <c r="G432" s="23"/>
      <c r="H432" s="25" t="s">
        <v>1872</v>
      </c>
      <c r="I432" s="22">
        <v>1</v>
      </c>
      <c r="J432" s="22" t="s">
        <v>293</v>
      </c>
      <c r="K432" s="25" t="s">
        <v>28</v>
      </c>
      <c r="L432" s="25" t="s">
        <v>226</v>
      </c>
      <c r="M432" s="22" t="s">
        <v>347</v>
      </c>
      <c r="N432" s="24" t="s">
        <v>1813</v>
      </c>
    </row>
    <row r="433" spans="1:14">
      <c r="A433" s="22"/>
      <c r="B433" s="22"/>
      <c r="C433" s="22"/>
      <c r="D433" s="22"/>
      <c r="E433" s="22"/>
      <c r="F433" s="23"/>
      <c r="G433" s="23"/>
      <c r="H433" s="25" t="s">
        <v>1872</v>
      </c>
      <c r="I433" s="22">
        <v>1</v>
      </c>
      <c r="J433" s="22" t="s">
        <v>293</v>
      </c>
      <c r="K433" s="25" t="s">
        <v>28</v>
      </c>
      <c r="L433" s="25" t="s">
        <v>226</v>
      </c>
      <c r="M433" s="22" t="s">
        <v>347</v>
      </c>
      <c r="N433" s="24" t="s">
        <v>1814</v>
      </c>
    </row>
    <row r="434" spans="1:14">
      <c r="A434" s="22"/>
      <c r="B434" s="22"/>
      <c r="C434" s="22"/>
      <c r="D434" s="22"/>
      <c r="E434" s="22"/>
      <c r="F434" s="23"/>
      <c r="G434" s="23"/>
      <c r="H434" s="25" t="s">
        <v>1872</v>
      </c>
      <c r="I434" s="22">
        <v>1</v>
      </c>
      <c r="J434" s="22" t="s">
        <v>293</v>
      </c>
      <c r="K434" s="25" t="s">
        <v>28</v>
      </c>
      <c r="L434" s="25" t="s">
        <v>226</v>
      </c>
      <c r="M434" s="22" t="s">
        <v>347</v>
      </c>
      <c r="N434" s="24" t="s">
        <v>1815</v>
      </c>
    </row>
    <row r="435" spans="1:14">
      <c r="A435" s="22"/>
      <c r="B435" s="22"/>
      <c r="C435" s="22"/>
      <c r="D435" s="22"/>
      <c r="E435" s="22"/>
      <c r="F435" s="23"/>
      <c r="G435" s="23"/>
      <c r="H435" s="25" t="s">
        <v>1872</v>
      </c>
      <c r="I435" s="22">
        <v>1</v>
      </c>
      <c r="J435" s="22" t="s">
        <v>293</v>
      </c>
      <c r="K435" s="25" t="s">
        <v>28</v>
      </c>
      <c r="L435" s="25" t="s">
        <v>226</v>
      </c>
      <c r="M435" s="22" t="s">
        <v>347</v>
      </c>
      <c r="N435" s="24" t="s">
        <v>1816</v>
      </c>
    </row>
    <row r="436" spans="1:14">
      <c r="A436" s="22"/>
      <c r="B436" s="22"/>
      <c r="C436" s="22"/>
      <c r="D436" s="22"/>
      <c r="E436" s="22"/>
      <c r="F436" s="23"/>
      <c r="G436" s="23"/>
      <c r="H436" s="25" t="s">
        <v>1872</v>
      </c>
      <c r="I436" s="22">
        <v>1</v>
      </c>
      <c r="J436" s="22" t="s">
        <v>293</v>
      </c>
      <c r="K436" s="25" t="s">
        <v>28</v>
      </c>
      <c r="L436" s="25" t="s">
        <v>226</v>
      </c>
      <c r="M436" s="22" t="s">
        <v>347</v>
      </c>
      <c r="N436" s="24" t="s">
        <v>1817</v>
      </c>
    </row>
    <row r="437" spans="1:14">
      <c r="A437" s="22"/>
      <c r="B437" s="22"/>
      <c r="C437" s="22"/>
      <c r="D437" s="22"/>
      <c r="E437" s="22"/>
      <c r="F437" s="23"/>
      <c r="G437" s="23"/>
      <c r="H437" s="25" t="s">
        <v>1872</v>
      </c>
      <c r="I437" s="22">
        <v>1</v>
      </c>
      <c r="J437" s="22" t="s">
        <v>293</v>
      </c>
      <c r="K437" s="25" t="s">
        <v>28</v>
      </c>
      <c r="L437" s="25" t="s">
        <v>226</v>
      </c>
      <c r="M437" s="22" t="s">
        <v>347</v>
      </c>
      <c r="N437" s="24" t="s">
        <v>1818</v>
      </c>
    </row>
    <row r="438" spans="1:14">
      <c r="A438" s="22"/>
      <c r="B438" s="22"/>
      <c r="C438" s="22"/>
      <c r="D438" s="22"/>
      <c r="E438" s="22"/>
      <c r="F438" s="23"/>
      <c r="G438" s="23"/>
      <c r="H438" s="25" t="s">
        <v>1872</v>
      </c>
      <c r="I438" s="22">
        <v>1</v>
      </c>
      <c r="J438" s="22" t="s">
        <v>293</v>
      </c>
      <c r="K438" s="25" t="s">
        <v>28</v>
      </c>
      <c r="L438" s="25" t="s">
        <v>226</v>
      </c>
      <c r="M438" s="22" t="s">
        <v>347</v>
      </c>
      <c r="N438" s="24" t="s">
        <v>1819</v>
      </c>
    </row>
    <row r="439" spans="1:14">
      <c r="A439" s="22"/>
      <c r="B439" s="22"/>
      <c r="C439" s="22"/>
      <c r="D439" s="22"/>
      <c r="E439" s="22"/>
      <c r="F439" s="23"/>
      <c r="G439" s="23"/>
      <c r="H439" s="25" t="s">
        <v>1872</v>
      </c>
      <c r="I439" s="22">
        <v>1</v>
      </c>
      <c r="J439" s="22" t="s">
        <v>293</v>
      </c>
      <c r="K439" s="25" t="s">
        <v>28</v>
      </c>
      <c r="L439" s="25" t="s">
        <v>226</v>
      </c>
      <c r="M439" s="22" t="s">
        <v>347</v>
      </c>
      <c r="N439" s="24" t="s">
        <v>1820</v>
      </c>
    </row>
    <row r="440" spans="1:14">
      <c r="A440" s="22"/>
      <c r="B440" s="22"/>
      <c r="C440" s="22"/>
      <c r="D440" s="22"/>
      <c r="E440" s="22"/>
      <c r="F440" s="23"/>
      <c r="G440" s="23"/>
      <c r="H440" s="25" t="s">
        <v>1872</v>
      </c>
      <c r="I440" s="22">
        <v>1</v>
      </c>
      <c r="J440" s="22" t="s">
        <v>293</v>
      </c>
      <c r="K440" s="25" t="s">
        <v>28</v>
      </c>
      <c r="L440" s="25" t="s">
        <v>226</v>
      </c>
      <c r="M440" s="22" t="s">
        <v>347</v>
      </c>
      <c r="N440" s="24" t="s">
        <v>1821</v>
      </c>
    </row>
    <row r="441" spans="1:14">
      <c r="A441" s="22"/>
      <c r="B441" s="22"/>
      <c r="C441" s="22"/>
      <c r="D441" s="22"/>
      <c r="E441" s="22"/>
      <c r="F441" s="23"/>
      <c r="G441" s="23"/>
      <c r="H441" s="25" t="s">
        <v>1872</v>
      </c>
      <c r="I441" s="22">
        <v>1</v>
      </c>
      <c r="J441" s="22" t="s">
        <v>293</v>
      </c>
      <c r="K441" s="25" t="s">
        <v>28</v>
      </c>
      <c r="L441" s="25" t="s">
        <v>226</v>
      </c>
      <c r="M441" s="22" t="s">
        <v>347</v>
      </c>
      <c r="N441" s="24" t="s">
        <v>1822</v>
      </c>
    </row>
    <row r="442" spans="1:14">
      <c r="A442" s="22"/>
      <c r="B442" s="22"/>
      <c r="C442" s="22"/>
      <c r="D442" s="22"/>
      <c r="E442" s="22"/>
      <c r="F442" s="23"/>
      <c r="G442" s="23"/>
      <c r="H442" s="25" t="s">
        <v>1872</v>
      </c>
      <c r="I442" s="22">
        <v>1</v>
      </c>
      <c r="J442" s="22" t="s">
        <v>293</v>
      </c>
      <c r="K442" s="25" t="s">
        <v>28</v>
      </c>
      <c r="L442" s="25" t="s">
        <v>226</v>
      </c>
      <c r="M442" s="22" t="s">
        <v>347</v>
      </c>
      <c r="N442" s="24" t="s">
        <v>1823</v>
      </c>
    </row>
    <row r="443" spans="1:14">
      <c r="A443" s="22"/>
      <c r="B443" s="22"/>
      <c r="C443" s="22"/>
      <c r="D443" s="22"/>
      <c r="E443" s="22"/>
      <c r="F443" s="23"/>
      <c r="G443" s="23"/>
      <c r="H443" s="25" t="s">
        <v>1872</v>
      </c>
      <c r="I443" s="22">
        <v>1</v>
      </c>
      <c r="J443" s="22" t="s">
        <v>293</v>
      </c>
      <c r="K443" s="25" t="s">
        <v>28</v>
      </c>
      <c r="L443" s="25" t="s">
        <v>226</v>
      </c>
      <c r="M443" s="22" t="s">
        <v>347</v>
      </c>
      <c r="N443" s="24" t="s">
        <v>1824</v>
      </c>
    </row>
    <row r="444" spans="1:14">
      <c r="A444" s="22"/>
      <c r="B444" s="22"/>
      <c r="C444" s="22"/>
      <c r="D444" s="22"/>
      <c r="E444" s="22"/>
      <c r="F444" s="23"/>
      <c r="G444" s="23"/>
      <c r="H444" s="25" t="s">
        <v>1872</v>
      </c>
      <c r="I444" s="22">
        <v>1</v>
      </c>
      <c r="J444" s="22" t="s">
        <v>293</v>
      </c>
      <c r="K444" s="25" t="s">
        <v>28</v>
      </c>
      <c r="L444" s="25" t="s">
        <v>226</v>
      </c>
      <c r="M444" s="22" t="s">
        <v>347</v>
      </c>
      <c r="N444" s="24" t="s">
        <v>1825</v>
      </c>
    </row>
    <row r="445" spans="1:14">
      <c r="A445" s="22"/>
      <c r="B445" s="22"/>
      <c r="C445" s="22"/>
      <c r="D445" s="22"/>
      <c r="E445" s="22"/>
      <c r="F445" s="23"/>
      <c r="G445" s="23"/>
      <c r="H445" s="25" t="s">
        <v>1872</v>
      </c>
      <c r="I445" s="22">
        <v>1</v>
      </c>
      <c r="J445" s="22" t="s">
        <v>293</v>
      </c>
      <c r="K445" s="25" t="s">
        <v>28</v>
      </c>
      <c r="L445" s="25" t="s">
        <v>226</v>
      </c>
      <c r="M445" s="22" t="s">
        <v>347</v>
      </c>
      <c r="N445" s="24" t="s">
        <v>1826</v>
      </c>
    </row>
    <row r="446" spans="1:14">
      <c r="A446" s="22"/>
      <c r="B446" s="22"/>
      <c r="C446" s="22"/>
      <c r="D446" s="22"/>
      <c r="E446" s="22"/>
      <c r="F446" s="23"/>
      <c r="G446" s="23"/>
      <c r="H446" s="25" t="s">
        <v>1872</v>
      </c>
      <c r="I446" s="22">
        <v>1</v>
      </c>
      <c r="J446" s="22" t="s">
        <v>293</v>
      </c>
      <c r="K446" s="25" t="s">
        <v>28</v>
      </c>
      <c r="L446" s="25" t="s">
        <v>226</v>
      </c>
      <c r="M446" s="22" t="s">
        <v>347</v>
      </c>
      <c r="N446" s="24" t="s">
        <v>1827</v>
      </c>
    </row>
    <row r="447" spans="1:14">
      <c r="A447" s="22"/>
      <c r="B447" s="22"/>
      <c r="C447" s="22"/>
      <c r="D447" s="22"/>
      <c r="E447" s="22"/>
      <c r="F447" s="23"/>
      <c r="G447" s="23"/>
      <c r="H447" s="25" t="s">
        <v>1872</v>
      </c>
      <c r="I447" s="22">
        <v>1</v>
      </c>
      <c r="J447" s="22" t="s">
        <v>293</v>
      </c>
      <c r="K447" s="25" t="s">
        <v>28</v>
      </c>
      <c r="L447" s="25" t="s">
        <v>226</v>
      </c>
      <c r="M447" s="22" t="s">
        <v>347</v>
      </c>
      <c r="N447" s="24" t="s">
        <v>1828</v>
      </c>
    </row>
    <row r="448" spans="1:14">
      <c r="A448" s="22"/>
      <c r="B448" s="22"/>
      <c r="C448" s="22"/>
      <c r="D448" s="22"/>
      <c r="E448" s="22"/>
      <c r="F448" s="23"/>
      <c r="G448" s="23"/>
      <c r="H448" s="25" t="s">
        <v>1872</v>
      </c>
      <c r="I448" s="22">
        <v>1</v>
      </c>
      <c r="J448" s="22" t="s">
        <v>293</v>
      </c>
      <c r="K448" s="25" t="s">
        <v>28</v>
      </c>
      <c r="L448" s="25" t="s">
        <v>226</v>
      </c>
      <c r="M448" s="22" t="s">
        <v>347</v>
      </c>
      <c r="N448" s="24" t="s">
        <v>1829</v>
      </c>
    </row>
    <row r="449" spans="1:14">
      <c r="A449" s="22"/>
      <c r="B449" s="22"/>
      <c r="C449" s="22"/>
      <c r="D449" s="22"/>
      <c r="E449" s="22"/>
      <c r="F449" s="23"/>
      <c r="G449" s="23"/>
      <c r="H449" s="25" t="s">
        <v>1872</v>
      </c>
      <c r="I449" s="22">
        <v>1</v>
      </c>
      <c r="J449" s="22" t="s">
        <v>293</v>
      </c>
      <c r="K449" s="25" t="s">
        <v>28</v>
      </c>
      <c r="L449" s="25" t="s">
        <v>226</v>
      </c>
      <c r="M449" s="22" t="s">
        <v>347</v>
      </c>
      <c r="N449" s="24" t="s">
        <v>1830</v>
      </c>
    </row>
    <row r="450" spans="1:14">
      <c r="A450" s="22"/>
      <c r="B450" s="22"/>
      <c r="C450" s="22"/>
      <c r="D450" s="22"/>
      <c r="E450" s="22"/>
      <c r="F450" s="23"/>
      <c r="G450" s="23"/>
      <c r="H450" s="25" t="s">
        <v>1872</v>
      </c>
      <c r="I450" s="22">
        <v>1</v>
      </c>
      <c r="J450" s="22" t="s">
        <v>293</v>
      </c>
      <c r="K450" s="25" t="s">
        <v>28</v>
      </c>
      <c r="L450" s="25" t="s">
        <v>226</v>
      </c>
      <c r="M450" s="22" t="s">
        <v>347</v>
      </c>
      <c r="N450" s="24" t="s">
        <v>1831</v>
      </c>
    </row>
    <row r="451" spans="1:14">
      <c r="A451" s="22"/>
      <c r="B451" s="22"/>
      <c r="C451" s="22"/>
      <c r="D451" s="22"/>
      <c r="E451" s="22"/>
      <c r="F451" s="23"/>
      <c r="G451" s="23"/>
      <c r="H451" s="25" t="s">
        <v>1872</v>
      </c>
      <c r="I451" s="22">
        <v>1</v>
      </c>
      <c r="J451" s="22" t="s">
        <v>293</v>
      </c>
      <c r="K451" s="25" t="s">
        <v>28</v>
      </c>
      <c r="L451" s="25" t="s">
        <v>226</v>
      </c>
      <c r="M451" s="22" t="s">
        <v>347</v>
      </c>
      <c r="N451" s="24" t="s">
        <v>1832</v>
      </c>
    </row>
    <row r="452" spans="1:14">
      <c r="A452" s="22"/>
      <c r="B452" s="22"/>
      <c r="C452" s="22"/>
      <c r="D452" s="22"/>
      <c r="E452" s="22"/>
      <c r="F452" s="23"/>
      <c r="G452" s="23"/>
      <c r="H452" s="25" t="s">
        <v>1872</v>
      </c>
      <c r="I452" s="22">
        <v>1</v>
      </c>
      <c r="J452" s="22" t="s">
        <v>293</v>
      </c>
      <c r="K452" s="25" t="s">
        <v>28</v>
      </c>
      <c r="L452" s="25" t="s">
        <v>226</v>
      </c>
      <c r="M452" s="22" t="s">
        <v>347</v>
      </c>
      <c r="N452" s="24" t="s">
        <v>1833</v>
      </c>
    </row>
    <row r="453" spans="1:14">
      <c r="A453" s="22"/>
      <c r="B453" s="22"/>
      <c r="C453" s="22"/>
      <c r="D453" s="22"/>
      <c r="E453" s="22"/>
      <c r="F453" s="23"/>
      <c r="G453" s="23"/>
      <c r="H453" s="25" t="s">
        <v>1872</v>
      </c>
      <c r="I453" s="22">
        <v>1</v>
      </c>
      <c r="J453" s="22" t="s">
        <v>293</v>
      </c>
      <c r="K453" s="25" t="s">
        <v>28</v>
      </c>
      <c r="L453" s="25" t="s">
        <v>226</v>
      </c>
      <c r="M453" s="22" t="s">
        <v>347</v>
      </c>
      <c r="N453" s="24" t="s">
        <v>1834</v>
      </c>
    </row>
    <row r="454" spans="1:14">
      <c r="A454" s="22"/>
      <c r="B454" s="22"/>
      <c r="C454" s="22"/>
      <c r="D454" s="22"/>
      <c r="E454" s="22"/>
      <c r="F454" s="23"/>
      <c r="G454" s="23"/>
      <c r="H454" s="25" t="s">
        <v>1872</v>
      </c>
      <c r="I454" s="22">
        <v>1</v>
      </c>
      <c r="J454" s="22" t="s">
        <v>293</v>
      </c>
      <c r="K454" s="25" t="s">
        <v>28</v>
      </c>
      <c r="L454" s="25" t="s">
        <v>226</v>
      </c>
      <c r="M454" s="22" t="s">
        <v>347</v>
      </c>
      <c r="N454" s="24" t="s">
        <v>1835</v>
      </c>
    </row>
    <row r="455" spans="1:14">
      <c r="A455" s="22" t="s">
        <v>289</v>
      </c>
      <c r="B455" s="22" t="s">
        <v>290</v>
      </c>
      <c r="C455" s="22" t="s">
        <v>295</v>
      </c>
      <c r="D455" s="22" t="s">
        <v>1427</v>
      </c>
      <c r="E455" s="22"/>
      <c r="F455" s="23"/>
      <c r="G455" s="22"/>
      <c r="H455" s="25" t="s">
        <v>1872</v>
      </c>
      <c r="I455" s="22">
        <v>1</v>
      </c>
      <c r="J455" s="110" t="s">
        <v>3</v>
      </c>
      <c r="K455" s="22" t="s">
        <v>28</v>
      </c>
      <c r="L455" s="25" t="s">
        <v>1872</v>
      </c>
      <c r="M455" s="22" t="s">
        <v>31</v>
      </c>
      <c r="N455" s="22" t="s">
        <v>294</v>
      </c>
    </row>
    <row r="456" spans="1:14">
      <c r="A456" s="22"/>
      <c r="B456" s="22"/>
      <c r="C456" s="22"/>
      <c r="D456" s="22"/>
      <c r="E456" s="22"/>
      <c r="F456" s="23"/>
      <c r="G456" s="22"/>
      <c r="H456" s="25" t="s">
        <v>1872</v>
      </c>
      <c r="I456" s="22">
        <v>2</v>
      </c>
      <c r="J456" s="22" t="s">
        <v>180</v>
      </c>
      <c r="K456" s="22" t="s">
        <v>28</v>
      </c>
      <c r="L456" s="25" t="s">
        <v>1872</v>
      </c>
      <c r="M456" s="22" t="s">
        <v>184</v>
      </c>
      <c r="N456" s="24"/>
    </row>
    <row r="457" spans="1:14">
      <c r="A457" s="22" t="s">
        <v>289</v>
      </c>
      <c r="B457" s="22" t="s">
        <v>290</v>
      </c>
      <c r="C457" s="79" t="s">
        <v>1427</v>
      </c>
      <c r="D457" s="79"/>
      <c r="E457" s="23"/>
      <c r="F457" s="23"/>
      <c r="G457" s="22"/>
      <c r="H457" s="25" t="s">
        <v>1872</v>
      </c>
      <c r="I457" s="22">
        <v>1</v>
      </c>
      <c r="J457" s="110" t="s">
        <v>3</v>
      </c>
      <c r="K457" s="22" t="s">
        <v>28</v>
      </c>
      <c r="L457" s="25" t="s">
        <v>1872</v>
      </c>
      <c r="M457" s="22" t="s">
        <v>31</v>
      </c>
      <c r="N457" s="24" t="s">
        <v>217</v>
      </c>
    </row>
    <row r="458" spans="1:14">
      <c r="A458" s="22"/>
      <c r="B458" s="22"/>
      <c r="C458" s="22"/>
      <c r="D458" s="22"/>
      <c r="E458" s="23"/>
      <c r="F458" s="23"/>
      <c r="G458" s="22"/>
      <c r="H458" s="25" t="s">
        <v>1872</v>
      </c>
      <c r="I458" s="22">
        <v>2</v>
      </c>
      <c r="J458" s="22" t="s">
        <v>180</v>
      </c>
      <c r="K458" s="22" t="s">
        <v>28</v>
      </c>
      <c r="L458" s="25" t="s">
        <v>1872</v>
      </c>
      <c r="M458" s="22" t="s">
        <v>184</v>
      </c>
      <c r="N458" s="24"/>
    </row>
    <row r="459" spans="1:14">
      <c r="A459" s="22" t="s">
        <v>289</v>
      </c>
      <c r="B459" s="22" t="s">
        <v>290</v>
      </c>
      <c r="C459" s="22" t="s">
        <v>1427</v>
      </c>
      <c r="D459" s="22" t="s">
        <v>296</v>
      </c>
      <c r="E459" s="22"/>
      <c r="F459" s="23"/>
      <c r="G459" s="22"/>
      <c r="H459" s="25" t="s">
        <v>1872</v>
      </c>
      <c r="I459" s="22">
        <v>1</v>
      </c>
      <c r="J459" s="110" t="s">
        <v>3</v>
      </c>
      <c r="K459" s="22" t="s">
        <v>28</v>
      </c>
      <c r="L459" s="25" t="s">
        <v>1872</v>
      </c>
      <c r="M459" s="22" t="s">
        <v>31</v>
      </c>
      <c r="N459" s="22" t="s">
        <v>294</v>
      </c>
    </row>
    <row r="460" spans="1:14">
      <c r="A460" s="22"/>
      <c r="B460" s="22"/>
      <c r="C460" s="22"/>
      <c r="D460" s="22"/>
      <c r="E460" s="22"/>
      <c r="F460" s="23"/>
      <c r="G460" s="22"/>
      <c r="H460" s="25" t="s">
        <v>1872</v>
      </c>
      <c r="I460" s="22">
        <v>2</v>
      </c>
      <c r="J460" s="22" t="s">
        <v>180</v>
      </c>
      <c r="K460" s="22" t="s">
        <v>28</v>
      </c>
      <c r="L460" s="25" t="s">
        <v>1872</v>
      </c>
      <c r="M460" s="22" t="s">
        <v>184</v>
      </c>
      <c r="N460" s="24"/>
    </row>
    <row r="461" spans="1:14">
      <c r="A461" s="22" t="s">
        <v>289</v>
      </c>
      <c r="B461" s="22" t="s">
        <v>290</v>
      </c>
      <c r="C461" s="22" t="s">
        <v>296</v>
      </c>
      <c r="D461" s="22" t="s">
        <v>1428</v>
      </c>
      <c r="E461" s="22"/>
      <c r="F461" s="23"/>
      <c r="G461" s="22"/>
      <c r="H461" s="25" t="s">
        <v>1872</v>
      </c>
      <c r="I461" s="22">
        <v>1</v>
      </c>
      <c r="J461" s="110" t="s">
        <v>3</v>
      </c>
      <c r="K461" s="22" t="s">
        <v>28</v>
      </c>
      <c r="L461" s="25" t="s">
        <v>1872</v>
      </c>
      <c r="M461" s="22" t="s">
        <v>31</v>
      </c>
      <c r="N461" s="22" t="s">
        <v>294</v>
      </c>
    </row>
    <row r="462" spans="1:14">
      <c r="A462" s="22"/>
      <c r="B462" s="22"/>
      <c r="C462" s="22"/>
      <c r="D462" s="22"/>
      <c r="E462" s="22"/>
      <c r="F462" s="23"/>
      <c r="G462" s="22"/>
      <c r="H462" s="25" t="s">
        <v>1872</v>
      </c>
      <c r="I462" s="22">
        <v>2</v>
      </c>
      <c r="J462" s="22" t="s">
        <v>180</v>
      </c>
      <c r="K462" s="22" t="s">
        <v>28</v>
      </c>
      <c r="L462" s="25" t="s">
        <v>1872</v>
      </c>
      <c r="M462" s="22" t="s">
        <v>184</v>
      </c>
      <c r="N462" s="24"/>
    </row>
    <row r="463" spans="1:14">
      <c r="A463" s="22" t="s">
        <v>289</v>
      </c>
      <c r="B463" s="22" t="s">
        <v>290</v>
      </c>
      <c r="C463" s="79" t="s">
        <v>1428</v>
      </c>
      <c r="D463" s="79"/>
      <c r="E463" s="23"/>
      <c r="F463" s="23"/>
      <c r="G463" s="22"/>
      <c r="H463" s="25" t="s">
        <v>1872</v>
      </c>
      <c r="I463" s="22">
        <v>1</v>
      </c>
      <c r="J463" s="110" t="s">
        <v>3</v>
      </c>
      <c r="K463" s="22" t="s">
        <v>28</v>
      </c>
      <c r="L463" s="25" t="s">
        <v>1872</v>
      </c>
      <c r="M463" s="22" t="s">
        <v>31</v>
      </c>
      <c r="N463" s="22" t="s">
        <v>1430</v>
      </c>
    </row>
    <row r="464" spans="1:14">
      <c r="A464" s="22"/>
      <c r="B464" s="22"/>
      <c r="C464" s="22"/>
      <c r="D464" s="22"/>
      <c r="E464" s="23"/>
      <c r="F464" s="23"/>
      <c r="G464" s="22"/>
      <c r="H464" s="25" t="s">
        <v>1872</v>
      </c>
      <c r="I464" s="22">
        <v>2</v>
      </c>
      <c r="J464" s="22" t="s">
        <v>180</v>
      </c>
      <c r="K464" s="22" t="s">
        <v>28</v>
      </c>
      <c r="L464" s="25" t="s">
        <v>1872</v>
      </c>
      <c r="M464" s="22" t="s">
        <v>184</v>
      </c>
      <c r="N464" s="24"/>
    </row>
    <row r="465" spans="1:14">
      <c r="A465" s="22" t="s">
        <v>289</v>
      </c>
      <c r="B465" s="22" t="s">
        <v>290</v>
      </c>
      <c r="C465" s="79" t="s">
        <v>1439</v>
      </c>
      <c r="D465" s="79"/>
      <c r="E465" s="23"/>
      <c r="F465" s="23"/>
      <c r="G465" s="22"/>
      <c r="H465" s="25" t="s">
        <v>1872</v>
      </c>
      <c r="I465" s="22">
        <v>1</v>
      </c>
      <c r="J465" s="110" t="s">
        <v>3</v>
      </c>
      <c r="K465" s="22" t="s">
        <v>28</v>
      </c>
      <c r="L465" s="25" t="s">
        <v>1872</v>
      </c>
      <c r="M465" s="22" t="s">
        <v>31</v>
      </c>
      <c r="N465" s="22" t="s">
        <v>1431</v>
      </c>
    </row>
    <row r="466" spans="1:14">
      <c r="A466" s="22"/>
      <c r="B466" s="22"/>
      <c r="C466" s="22"/>
      <c r="D466" s="22"/>
      <c r="E466" s="23"/>
      <c r="F466" s="23"/>
      <c r="G466" s="22"/>
      <c r="H466" s="25" t="s">
        <v>1872</v>
      </c>
      <c r="I466" s="22">
        <v>2</v>
      </c>
      <c r="J466" s="22" t="s">
        <v>180</v>
      </c>
      <c r="K466" s="22" t="s">
        <v>28</v>
      </c>
      <c r="L466" s="25" t="s">
        <v>1872</v>
      </c>
      <c r="M466" s="22" t="s">
        <v>184</v>
      </c>
      <c r="N466" s="24"/>
    </row>
    <row r="467" spans="1:14">
      <c r="A467" s="22" t="s">
        <v>289</v>
      </c>
      <c r="B467" s="22" t="s">
        <v>290</v>
      </c>
      <c r="C467" s="79" t="s">
        <v>1440</v>
      </c>
      <c r="D467" s="79"/>
      <c r="E467" s="23"/>
      <c r="F467" s="23"/>
      <c r="G467" s="22"/>
      <c r="H467" s="25" t="s">
        <v>1872</v>
      </c>
      <c r="I467" s="22">
        <v>1</v>
      </c>
      <c r="J467" s="110" t="s">
        <v>3</v>
      </c>
      <c r="K467" s="22" t="s">
        <v>28</v>
      </c>
      <c r="L467" s="25" t="s">
        <v>1872</v>
      </c>
      <c r="M467" s="22" t="s">
        <v>31</v>
      </c>
      <c r="N467" s="22" t="s">
        <v>1432</v>
      </c>
    </row>
    <row r="468" spans="1:14">
      <c r="A468" s="22"/>
      <c r="B468" s="22"/>
      <c r="C468" s="22"/>
      <c r="D468" s="22"/>
      <c r="E468" s="23"/>
      <c r="F468" s="23"/>
      <c r="G468" s="22"/>
      <c r="H468" s="25" t="s">
        <v>1872</v>
      </c>
      <c r="I468" s="22">
        <v>2</v>
      </c>
      <c r="J468" s="22" t="s">
        <v>180</v>
      </c>
      <c r="K468" s="22" t="s">
        <v>28</v>
      </c>
      <c r="L468" s="25" t="s">
        <v>1872</v>
      </c>
      <c r="M468" s="22" t="s">
        <v>184</v>
      </c>
      <c r="N468" s="24"/>
    </row>
    <row r="469" spans="1:14">
      <c r="A469" s="22" t="s">
        <v>289</v>
      </c>
      <c r="B469" s="22" t="s">
        <v>290</v>
      </c>
      <c r="C469" s="79" t="s">
        <v>1441</v>
      </c>
      <c r="D469" s="79"/>
      <c r="E469" s="23"/>
      <c r="F469" s="23"/>
      <c r="G469" s="22"/>
      <c r="H469" s="25" t="s">
        <v>1872</v>
      </c>
      <c r="I469" s="22">
        <v>1</v>
      </c>
      <c r="J469" s="110" t="s">
        <v>3</v>
      </c>
      <c r="K469" s="22" t="s">
        <v>28</v>
      </c>
      <c r="L469" s="25" t="s">
        <v>1872</v>
      </c>
      <c r="M469" s="22" t="s">
        <v>31</v>
      </c>
      <c r="N469" s="22" t="s">
        <v>1433</v>
      </c>
    </row>
    <row r="470" spans="1:14">
      <c r="A470" s="22"/>
      <c r="B470" s="22"/>
      <c r="C470" s="22"/>
      <c r="D470" s="22"/>
      <c r="E470" s="23"/>
      <c r="F470" s="23"/>
      <c r="G470" s="22"/>
      <c r="H470" s="25" t="s">
        <v>1872</v>
      </c>
      <c r="I470" s="22">
        <v>2</v>
      </c>
      <c r="J470" s="22" t="s">
        <v>180</v>
      </c>
      <c r="K470" s="22" t="s">
        <v>28</v>
      </c>
      <c r="L470" s="25" t="s">
        <v>1872</v>
      </c>
      <c r="M470" s="22" t="s">
        <v>184</v>
      </c>
      <c r="N470" s="24"/>
    </row>
    <row r="471" spans="1:14">
      <c r="A471" s="22" t="s">
        <v>289</v>
      </c>
      <c r="B471" s="22" t="s">
        <v>290</v>
      </c>
      <c r="C471" s="79" t="s">
        <v>1438</v>
      </c>
      <c r="D471" s="79"/>
      <c r="E471" s="22"/>
      <c r="F471" s="23"/>
      <c r="G471" s="22"/>
      <c r="H471" s="25" t="s">
        <v>1872</v>
      </c>
      <c r="I471" s="22">
        <v>1</v>
      </c>
      <c r="J471" s="110" t="s">
        <v>3</v>
      </c>
      <c r="K471" s="22" t="s">
        <v>28</v>
      </c>
      <c r="L471" s="25" t="s">
        <v>1872</v>
      </c>
      <c r="M471" s="22" t="s">
        <v>31</v>
      </c>
      <c r="N471" s="22"/>
    </row>
    <row r="472" spans="1:14">
      <c r="A472" s="22"/>
      <c r="B472" s="22"/>
      <c r="C472" s="22"/>
      <c r="D472" s="22"/>
      <c r="E472" s="22"/>
      <c r="F472" s="23"/>
      <c r="G472" s="22"/>
      <c r="H472" s="25" t="s">
        <v>1872</v>
      </c>
      <c r="I472" s="22">
        <v>2</v>
      </c>
      <c r="J472" s="22" t="s">
        <v>180</v>
      </c>
      <c r="K472" s="22" t="s">
        <v>28</v>
      </c>
      <c r="L472" s="25" t="s">
        <v>1872</v>
      </c>
      <c r="M472" s="22" t="s">
        <v>184</v>
      </c>
      <c r="N472" s="24"/>
    </row>
    <row r="473" spans="1:14">
      <c r="A473" s="22" t="s">
        <v>289</v>
      </c>
      <c r="B473" s="22" t="s">
        <v>290</v>
      </c>
      <c r="C473" s="79" t="s">
        <v>1442</v>
      </c>
      <c r="D473" s="79"/>
      <c r="E473" s="23"/>
      <c r="F473" s="23"/>
      <c r="G473" s="22"/>
      <c r="H473" s="25" t="s">
        <v>1872</v>
      </c>
      <c r="I473" s="22">
        <v>1</v>
      </c>
      <c r="J473" s="110" t="s">
        <v>3</v>
      </c>
      <c r="K473" s="22" t="s">
        <v>28</v>
      </c>
      <c r="L473" s="25" t="s">
        <v>1872</v>
      </c>
      <c r="M473" s="22" t="s">
        <v>31</v>
      </c>
      <c r="N473" s="22" t="s">
        <v>1434</v>
      </c>
    </row>
    <row r="474" spans="1:14">
      <c r="A474" s="22"/>
      <c r="B474" s="22"/>
      <c r="C474" s="22"/>
      <c r="D474" s="22"/>
      <c r="E474" s="23"/>
      <c r="F474" s="23"/>
      <c r="G474" s="22"/>
      <c r="H474" s="25" t="s">
        <v>1872</v>
      </c>
      <c r="I474" s="22">
        <v>2</v>
      </c>
      <c r="J474" s="22" t="s">
        <v>180</v>
      </c>
      <c r="K474" s="22" t="s">
        <v>28</v>
      </c>
      <c r="L474" s="25" t="s">
        <v>1872</v>
      </c>
      <c r="M474" s="22" t="s">
        <v>184</v>
      </c>
      <c r="N474" s="24"/>
    </row>
    <row r="475" spans="1:14">
      <c r="A475" s="22" t="s">
        <v>289</v>
      </c>
      <c r="B475" s="22" t="s">
        <v>290</v>
      </c>
      <c r="C475" s="79" t="s">
        <v>1443</v>
      </c>
      <c r="D475" s="79"/>
      <c r="E475" s="23"/>
      <c r="F475" s="23"/>
      <c r="G475" s="22"/>
      <c r="H475" s="25" t="s">
        <v>1872</v>
      </c>
      <c r="I475" s="22">
        <v>1</v>
      </c>
      <c r="J475" s="110" t="s">
        <v>3</v>
      </c>
      <c r="K475" s="22" t="s">
        <v>28</v>
      </c>
      <c r="L475" s="25" t="s">
        <v>1872</v>
      </c>
      <c r="M475" s="22" t="s">
        <v>31</v>
      </c>
      <c r="N475" s="22" t="s">
        <v>1435</v>
      </c>
    </row>
    <row r="476" spans="1:14">
      <c r="A476" s="22"/>
      <c r="B476" s="22"/>
      <c r="C476" s="22"/>
      <c r="D476" s="22"/>
      <c r="E476" s="23"/>
      <c r="F476" s="23"/>
      <c r="G476" s="22"/>
      <c r="H476" s="25" t="s">
        <v>1872</v>
      </c>
      <c r="I476" s="22">
        <v>2</v>
      </c>
      <c r="J476" s="22" t="s">
        <v>180</v>
      </c>
      <c r="K476" s="22" t="s">
        <v>28</v>
      </c>
      <c r="L476" s="25" t="s">
        <v>1872</v>
      </c>
      <c r="M476" s="22" t="s">
        <v>184</v>
      </c>
      <c r="N476" s="24"/>
    </row>
    <row r="477" spans="1:14">
      <c r="A477" s="22" t="s">
        <v>289</v>
      </c>
      <c r="B477" s="22" t="s">
        <v>290</v>
      </c>
      <c r="C477" s="79" t="s">
        <v>1444</v>
      </c>
      <c r="D477" s="79"/>
      <c r="E477" s="23"/>
      <c r="F477" s="23"/>
      <c r="G477" s="22"/>
      <c r="H477" s="25" t="s">
        <v>1872</v>
      </c>
      <c r="I477" s="22">
        <v>1</v>
      </c>
      <c r="J477" s="110" t="s">
        <v>3</v>
      </c>
      <c r="K477" s="22" t="s">
        <v>28</v>
      </c>
      <c r="L477" s="25" t="s">
        <v>1872</v>
      </c>
      <c r="M477" s="22" t="s">
        <v>31</v>
      </c>
      <c r="N477" s="22" t="s">
        <v>1436</v>
      </c>
    </row>
    <row r="478" spans="1:14">
      <c r="A478" s="22"/>
      <c r="B478" s="22"/>
      <c r="C478" s="22"/>
      <c r="D478" s="22"/>
      <c r="E478" s="23"/>
      <c r="F478" s="23"/>
      <c r="G478" s="22"/>
      <c r="H478" s="25" t="s">
        <v>1872</v>
      </c>
      <c r="I478" s="22">
        <v>2</v>
      </c>
      <c r="J478" s="22" t="s">
        <v>180</v>
      </c>
      <c r="K478" s="22" t="s">
        <v>28</v>
      </c>
      <c r="L478" s="25" t="s">
        <v>1872</v>
      </c>
      <c r="M478" s="22" t="s">
        <v>184</v>
      </c>
      <c r="N478" s="24"/>
    </row>
    <row r="479" spans="1:14">
      <c r="A479" s="22" t="s">
        <v>289</v>
      </c>
      <c r="B479" s="22" t="s">
        <v>290</v>
      </c>
      <c r="C479" s="79" t="s">
        <v>1445</v>
      </c>
      <c r="D479" s="79"/>
      <c r="E479" s="23"/>
      <c r="F479" s="23"/>
      <c r="G479" s="22"/>
      <c r="H479" s="25" t="s">
        <v>1872</v>
      </c>
      <c r="I479" s="22">
        <v>1</v>
      </c>
      <c r="J479" s="110" t="s">
        <v>3</v>
      </c>
      <c r="K479" s="22" t="s">
        <v>28</v>
      </c>
      <c r="L479" s="25" t="s">
        <v>1872</v>
      </c>
      <c r="M479" s="22" t="s">
        <v>31</v>
      </c>
      <c r="N479" s="22" t="s">
        <v>1437</v>
      </c>
    </row>
    <row r="480" spans="1:14">
      <c r="A480" s="22"/>
      <c r="B480" s="22"/>
      <c r="C480" s="22"/>
      <c r="D480" s="22"/>
      <c r="E480" s="23"/>
      <c r="F480" s="23"/>
      <c r="G480" s="22"/>
      <c r="H480" s="25" t="s">
        <v>1872</v>
      </c>
      <c r="I480" s="22">
        <v>2</v>
      </c>
      <c r="J480" s="22" t="s">
        <v>180</v>
      </c>
      <c r="K480" s="22" t="s">
        <v>28</v>
      </c>
      <c r="L480" s="25" t="s">
        <v>1872</v>
      </c>
      <c r="M480" s="22" t="s">
        <v>184</v>
      </c>
      <c r="N480" s="24"/>
    </row>
    <row r="481" spans="1:14">
      <c r="A481" s="22" t="s">
        <v>289</v>
      </c>
      <c r="B481" s="22" t="s">
        <v>290</v>
      </c>
      <c r="C481" s="22" t="s">
        <v>1445</v>
      </c>
      <c r="D481" s="22" t="s">
        <v>297</v>
      </c>
      <c r="E481" s="22"/>
      <c r="F481" s="23"/>
      <c r="G481" s="22"/>
      <c r="H481" s="25" t="s">
        <v>1872</v>
      </c>
      <c r="I481" s="22">
        <v>1</v>
      </c>
      <c r="J481" s="110" t="s">
        <v>3</v>
      </c>
      <c r="K481" s="22" t="s">
        <v>28</v>
      </c>
      <c r="L481" s="25" t="s">
        <v>1872</v>
      </c>
      <c r="M481" s="22" t="s">
        <v>31</v>
      </c>
      <c r="N481" s="22" t="s">
        <v>294</v>
      </c>
    </row>
    <row r="482" spans="1:14">
      <c r="A482" s="22"/>
      <c r="B482" s="22"/>
      <c r="C482" s="22"/>
      <c r="D482" s="22"/>
      <c r="E482" s="22"/>
      <c r="F482" s="23"/>
      <c r="G482" s="22"/>
      <c r="H482" s="25" t="s">
        <v>1872</v>
      </c>
      <c r="I482" s="22">
        <v>2</v>
      </c>
      <c r="J482" s="22" t="s">
        <v>180</v>
      </c>
      <c r="K482" s="22" t="s">
        <v>28</v>
      </c>
      <c r="L482" s="25" t="s">
        <v>1872</v>
      </c>
      <c r="M482" s="22" t="s">
        <v>184</v>
      </c>
      <c r="N482" s="24"/>
    </row>
    <row r="483" spans="1:14">
      <c r="A483" s="22" t="s">
        <v>289</v>
      </c>
      <c r="B483" s="22" t="s">
        <v>290</v>
      </c>
      <c r="C483" s="22" t="s">
        <v>297</v>
      </c>
      <c r="D483" s="22" t="s">
        <v>298</v>
      </c>
      <c r="E483" s="22"/>
      <c r="F483" s="23"/>
      <c r="G483" s="22"/>
      <c r="H483" s="25" t="s">
        <v>1872</v>
      </c>
      <c r="I483" s="22">
        <v>1</v>
      </c>
      <c r="J483" s="110" t="s">
        <v>3</v>
      </c>
      <c r="K483" s="22" t="s">
        <v>28</v>
      </c>
      <c r="L483" s="25" t="s">
        <v>1872</v>
      </c>
      <c r="M483" s="22" t="s">
        <v>31</v>
      </c>
      <c r="N483" s="22" t="s">
        <v>294</v>
      </c>
    </row>
    <row r="484" spans="1:14">
      <c r="A484" s="22"/>
      <c r="B484" s="22"/>
      <c r="C484" s="22"/>
      <c r="D484" s="22"/>
      <c r="E484" s="22"/>
      <c r="F484" s="23"/>
      <c r="G484" s="22"/>
      <c r="H484" s="25" t="s">
        <v>1872</v>
      </c>
      <c r="I484" s="22">
        <v>2</v>
      </c>
      <c r="J484" s="22" t="s">
        <v>180</v>
      </c>
      <c r="K484" s="22" t="s">
        <v>28</v>
      </c>
      <c r="L484" s="25" t="s">
        <v>1872</v>
      </c>
      <c r="M484" s="22" t="s">
        <v>184</v>
      </c>
      <c r="N484" s="24"/>
    </row>
    <row r="485" spans="1:14">
      <c r="A485" s="22" t="s">
        <v>289</v>
      </c>
      <c r="B485" s="22" t="s">
        <v>290</v>
      </c>
      <c r="C485" s="22" t="s">
        <v>298</v>
      </c>
      <c r="D485" s="22" t="s">
        <v>292</v>
      </c>
      <c r="E485" s="22"/>
      <c r="F485" s="23"/>
      <c r="G485" s="22"/>
      <c r="H485" s="25" t="s">
        <v>1872</v>
      </c>
      <c r="I485" s="22">
        <v>1</v>
      </c>
      <c r="J485" s="110" t="s">
        <v>3</v>
      </c>
      <c r="K485" s="22" t="s">
        <v>28</v>
      </c>
      <c r="L485" s="25" t="s">
        <v>1872</v>
      </c>
      <c r="M485" s="22" t="s">
        <v>31</v>
      </c>
      <c r="N485" s="22" t="s">
        <v>294</v>
      </c>
    </row>
    <row r="486" spans="1:14">
      <c r="A486" s="22"/>
      <c r="B486" s="22"/>
      <c r="C486" s="22"/>
      <c r="D486" s="22"/>
      <c r="E486" s="22"/>
      <c r="F486" s="23"/>
      <c r="G486" s="22"/>
      <c r="H486" s="25" t="s">
        <v>1872</v>
      </c>
      <c r="I486" s="22">
        <v>2</v>
      </c>
      <c r="J486" s="22" t="s">
        <v>180</v>
      </c>
      <c r="K486" s="22" t="s">
        <v>28</v>
      </c>
      <c r="L486" s="25" t="s">
        <v>1872</v>
      </c>
      <c r="M486" s="22" t="s">
        <v>184</v>
      </c>
      <c r="N486" s="24"/>
    </row>
    <row r="487" spans="1:14" s="18" customFormat="1">
      <c r="A487" s="31" t="s">
        <v>289</v>
      </c>
      <c r="B487" s="31" t="s">
        <v>1509</v>
      </c>
      <c r="C487" s="45" t="s">
        <v>427</v>
      </c>
      <c r="D487" s="45" t="s">
        <v>428</v>
      </c>
      <c r="E487" s="45"/>
      <c r="F487" s="46"/>
      <c r="G487" s="45"/>
      <c r="H487" s="31" t="s">
        <v>27</v>
      </c>
      <c r="I487" s="31" t="s">
        <v>27</v>
      </c>
      <c r="J487" s="31" t="s">
        <v>27</v>
      </c>
      <c r="K487" s="31" t="s">
        <v>27</v>
      </c>
      <c r="L487" s="31" t="s">
        <v>27</v>
      </c>
      <c r="M487" s="31" t="s">
        <v>27</v>
      </c>
      <c r="N487" s="33" t="s">
        <v>430</v>
      </c>
    </row>
    <row r="488" spans="1:14" s="18" customFormat="1">
      <c r="A488" s="31"/>
      <c r="B488" s="31"/>
      <c r="C488" s="45"/>
      <c r="D488" s="45"/>
      <c r="E488" s="45"/>
      <c r="F488" s="46"/>
      <c r="G488" s="45"/>
      <c r="H488" s="31"/>
      <c r="I488" s="31"/>
      <c r="J488" s="31"/>
      <c r="K488" s="31"/>
      <c r="L488" s="31"/>
      <c r="M488" s="31"/>
      <c r="N488" s="33" t="s">
        <v>429</v>
      </c>
    </row>
    <row r="489" spans="1:14" s="18" customFormat="1">
      <c r="A489" s="31"/>
      <c r="B489" s="31"/>
      <c r="C489" s="45"/>
      <c r="D489" s="45"/>
      <c r="E489" s="45"/>
      <c r="F489" s="46"/>
      <c r="G489" s="45"/>
      <c r="H489" s="31"/>
      <c r="I489" s="31"/>
      <c r="J489" s="31"/>
      <c r="K489" s="31"/>
      <c r="L489" s="31"/>
      <c r="M489" s="31"/>
      <c r="N489" s="33" t="s">
        <v>432</v>
      </c>
    </row>
    <row r="490" spans="1:14" s="18" customFormat="1">
      <c r="A490" s="31"/>
      <c r="B490" s="31"/>
      <c r="C490" s="45"/>
      <c r="D490" s="45"/>
      <c r="E490" s="45"/>
      <c r="F490" s="46"/>
      <c r="G490" s="45"/>
      <c r="H490" s="31"/>
      <c r="I490" s="31"/>
      <c r="J490" s="31"/>
      <c r="K490" s="31"/>
      <c r="L490" s="31"/>
      <c r="M490" s="31"/>
      <c r="N490" s="33" t="s">
        <v>433</v>
      </c>
    </row>
    <row r="491" spans="1:14" s="18" customFormat="1">
      <c r="A491" s="31"/>
      <c r="B491" s="31"/>
      <c r="C491" s="45"/>
      <c r="D491" s="45"/>
      <c r="E491" s="45"/>
      <c r="F491" s="46"/>
      <c r="G491" s="45"/>
      <c r="H491" s="31"/>
      <c r="I491" s="31"/>
      <c r="J491" s="31"/>
      <c r="K491" s="31"/>
      <c r="L491" s="31"/>
      <c r="M491" s="31"/>
      <c r="N491" s="33" t="s">
        <v>434</v>
      </c>
    </row>
    <row r="492" spans="1:14" s="18" customFormat="1">
      <c r="A492" s="31"/>
      <c r="B492" s="31"/>
      <c r="C492" s="45"/>
      <c r="D492" s="45"/>
      <c r="E492" s="45"/>
      <c r="F492" s="46"/>
      <c r="G492" s="45"/>
      <c r="H492" s="31"/>
      <c r="I492" s="31"/>
      <c r="J492" s="31"/>
      <c r="K492" s="31"/>
      <c r="L492" s="31"/>
      <c r="M492" s="31"/>
      <c r="N492" s="33" t="s">
        <v>435</v>
      </c>
    </row>
    <row r="493" spans="1:14" s="18" customFormat="1">
      <c r="A493" s="31"/>
      <c r="B493" s="31"/>
      <c r="C493" s="45"/>
      <c r="D493" s="45"/>
      <c r="E493" s="45"/>
      <c r="F493" s="46"/>
      <c r="G493" s="45"/>
      <c r="H493" s="31"/>
      <c r="I493" s="31"/>
      <c r="J493" s="31"/>
      <c r="K493" s="31"/>
      <c r="L493" s="31"/>
      <c r="M493" s="31"/>
      <c r="N493" s="33" t="s">
        <v>436</v>
      </c>
    </row>
    <row r="494" spans="1:14" s="18" customFormat="1">
      <c r="A494" s="31"/>
      <c r="B494" s="31"/>
      <c r="C494" s="45"/>
      <c r="D494" s="45"/>
      <c r="E494" s="45"/>
      <c r="F494" s="46"/>
      <c r="G494" s="45"/>
      <c r="H494" s="31"/>
      <c r="I494" s="31"/>
      <c r="J494" s="31"/>
      <c r="K494" s="31"/>
      <c r="L494" s="31"/>
      <c r="M494" s="31"/>
      <c r="N494" s="33" t="s">
        <v>437</v>
      </c>
    </row>
    <row r="495" spans="1:14" s="18" customFormat="1">
      <c r="A495" s="31"/>
      <c r="B495" s="31"/>
      <c r="C495" s="45"/>
      <c r="D495" s="45"/>
      <c r="E495" s="45"/>
      <c r="F495" s="46"/>
      <c r="G495" s="45"/>
      <c r="H495" s="31"/>
      <c r="I495" s="31"/>
      <c r="J495" s="31"/>
      <c r="K495" s="31"/>
      <c r="L495" s="31"/>
      <c r="M495" s="31"/>
      <c r="N495" s="33" t="s">
        <v>431</v>
      </c>
    </row>
    <row r="496" spans="1:14" s="18" customFormat="1">
      <c r="A496" s="31" t="s">
        <v>289</v>
      </c>
      <c r="B496" s="31" t="s">
        <v>1510</v>
      </c>
      <c r="C496" s="80" t="s">
        <v>384</v>
      </c>
      <c r="D496" s="80"/>
      <c r="E496" s="31"/>
      <c r="F496" s="32"/>
      <c r="G496" s="31"/>
      <c r="H496" s="31" t="s">
        <v>27</v>
      </c>
      <c r="I496" s="31" t="s">
        <v>27</v>
      </c>
      <c r="J496" s="31" t="s">
        <v>27</v>
      </c>
      <c r="K496" s="31" t="s">
        <v>27</v>
      </c>
      <c r="L496" s="31" t="s">
        <v>27</v>
      </c>
      <c r="M496" s="31" t="s">
        <v>27</v>
      </c>
      <c r="N496" s="33" t="s">
        <v>383</v>
      </c>
    </row>
    <row r="497" spans="1:14" s="18" customFormat="1">
      <c r="A497" s="31" t="s">
        <v>289</v>
      </c>
      <c r="B497" s="31" t="s">
        <v>1510</v>
      </c>
      <c r="C497" s="45" t="s">
        <v>384</v>
      </c>
      <c r="D497" s="45" t="s">
        <v>438</v>
      </c>
      <c r="E497" s="45"/>
      <c r="F497" s="46"/>
      <c r="G497" s="45"/>
      <c r="H497" s="31" t="s">
        <v>27</v>
      </c>
      <c r="I497" s="31" t="s">
        <v>27</v>
      </c>
      <c r="J497" s="31" t="s">
        <v>27</v>
      </c>
      <c r="K497" s="31" t="s">
        <v>27</v>
      </c>
      <c r="L497" s="31" t="s">
        <v>27</v>
      </c>
      <c r="M497" s="31" t="s">
        <v>27</v>
      </c>
      <c r="N497" s="33" t="s">
        <v>439</v>
      </c>
    </row>
    <row r="498" spans="1:14">
      <c r="A498" s="34" t="s">
        <v>289</v>
      </c>
      <c r="B498" s="34" t="s">
        <v>299</v>
      </c>
      <c r="C498" s="34" t="s">
        <v>1449</v>
      </c>
      <c r="D498" s="34" t="s">
        <v>1450</v>
      </c>
      <c r="E498" s="34"/>
      <c r="F498" s="29"/>
      <c r="G498" s="34"/>
      <c r="H498" s="34" t="s">
        <v>30</v>
      </c>
      <c r="I498" s="34">
        <v>1</v>
      </c>
      <c r="J498" s="34" t="s">
        <v>293</v>
      </c>
      <c r="K498" s="34" t="s">
        <v>26</v>
      </c>
      <c r="L498" s="34" t="s">
        <v>31</v>
      </c>
      <c r="M498" s="34" t="s">
        <v>31</v>
      </c>
      <c r="N498" s="36" t="s">
        <v>1446</v>
      </c>
    </row>
    <row r="499" spans="1:14">
      <c r="A499" s="34" t="s">
        <v>289</v>
      </c>
      <c r="B499" s="34" t="s">
        <v>299</v>
      </c>
      <c r="C499" s="34" t="s">
        <v>1450</v>
      </c>
      <c r="D499" s="34" t="s">
        <v>1448</v>
      </c>
      <c r="E499" s="34"/>
      <c r="F499" s="29"/>
      <c r="G499" s="34"/>
      <c r="H499" s="34" t="s">
        <v>8</v>
      </c>
      <c r="I499" s="34">
        <v>1</v>
      </c>
      <c r="J499" s="69" t="s">
        <v>293</v>
      </c>
      <c r="K499" s="34" t="s">
        <v>26</v>
      </c>
      <c r="L499" s="34" t="s">
        <v>1582</v>
      </c>
      <c r="M499" s="34" t="s">
        <v>31</v>
      </c>
      <c r="N499" s="36" t="s">
        <v>1447</v>
      </c>
    </row>
    <row r="500" spans="1:14">
      <c r="A500" s="34" t="s">
        <v>289</v>
      </c>
      <c r="B500" s="34" t="s">
        <v>299</v>
      </c>
      <c r="C500" s="34" t="s">
        <v>1448</v>
      </c>
      <c r="D500" s="34" t="s">
        <v>1451</v>
      </c>
      <c r="E500" s="34"/>
      <c r="F500" s="29"/>
      <c r="G500" s="34"/>
      <c r="H500" s="34" t="s">
        <v>221</v>
      </c>
      <c r="I500" s="34">
        <v>1</v>
      </c>
      <c r="J500" s="69" t="s">
        <v>293</v>
      </c>
      <c r="K500" s="34" t="s">
        <v>26</v>
      </c>
      <c r="L500" s="34" t="s">
        <v>226</v>
      </c>
      <c r="M500" s="34" t="s">
        <v>31</v>
      </c>
      <c r="N500" s="36" t="s">
        <v>1446</v>
      </c>
    </row>
    <row r="501" spans="1:14">
      <c r="A501" s="34" t="s">
        <v>289</v>
      </c>
      <c r="B501" s="34" t="s">
        <v>299</v>
      </c>
      <c r="C501" s="34" t="s">
        <v>1451</v>
      </c>
      <c r="D501" s="34" t="s">
        <v>1507</v>
      </c>
      <c r="E501" s="34"/>
      <c r="F501" s="29"/>
      <c r="G501" s="34"/>
      <c r="H501" s="34" t="s">
        <v>205</v>
      </c>
      <c r="I501" s="34">
        <v>1</v>
      </c>
      <c r="J501" s="69" t="s">
        <v>293</v>
      </c>
      <c r="K501" s="34" t="s">
        <v>26</v>
      </c>
      <c r="L501" s="34" t="s">
        <v>31</v>
      </c>
      <c r="M501" s="34" t="s">
        <v>31</v>
      </c>
      <c r="N501" s="36"/>
    </row>
    <row r="502" spans="1:14">
      <c r="A502" s="34" t="s">
        <v>289</v>
      </c>
      <c r="B502" s="34" t="s">
        <v>299</v>
      </c>
      <c r="C502" s="34" t="s">
        <v>1507</v>
      </c>
      <c r="D502" s="34" t="s">
        <v>1455</v>
      </c>
      <c r="E502" s="34"/>
      <c r="F502" s="29"/>
      <c r="G502" s="34"/>
      <c r="H502" s="34" t="s">
        <v>205</v>
      </c>
      <c r="I502" s="34">
        <v>1</v>
      </c>
      <c r="J502" s="69" t="s">
        <v>293</v>
      </c>
      <c r="K502" s="34" t="s">
        <v>26</v>
      </c>
      <c r="L502" s="34" t="s">
        <v>31</v>
      </c>
      <c r="M502" s="34" t="s">
        <v>31</v>
      </c>
      <c r="N502" s="36" t="s">
        <v>1506</v>
      </c>
    </row>
    <row r="503" spans="1:14">
      <c r="A503" s="34"/>
      <c r="B503" s="34"/>
      <c r="C503" s="34"/>
      <c r="D503" s="34"/>
      <c r="E503" s="34"/>
      <c r="F503" s="29"/>
      <c r="G503" s="29"/>
      <c r="H503" s="34"/>
      <c r="I503" s="34">
        <v>1</v>
      </c>
      <c r="J503" s="69" t="s">
        <v>293</v>
      </c>
      <c r="K503" s="34" t="s">
        <v>26</v>
      </c>
      <c r="L503" s="34" t="s">
        <v>31</v>
      </c>
      <c r="M503" s="34" t="s">
        <v>347</v>
      </c>
      <c r="N503" s="36" t="s">
        <v>1836</v>
      </c>
    </row>
    <row r="504" spans="1:14">
      <c r="A504" s="34"/>
      <c r="B504" s="34"/>
      <c r="C504" s="34"/>
      <c r="D504" s="34"/>
      <c r="E504" s="34"/>
      <c r="F504" s="29"/>
      <c r="G504" s="29"/>
      <c r="H504" s="34"/>
      <c r="I504" s="34">
        <v>1</v>
      </c>
      <c r="J504" s="69" t="s">
        <v>293</v>
      </c>
      <c r="K504" s="34" t="s">
        <v>26</v>
      </c>
      <c r="L504" s="34" t="s">
        <v>31</v>
      </c>
      <c r="M504" s="34" t="s">
        <v>347</v>
      </c>
      <c r="N504" s="36" t="s">
        <v>1837</v>
      </c>
    </row>
    <row r="505" spans="1:14">
      <c r="A505" s="34"/>
      <c r="B505" s="34"/>
      <c r="C505" s="34"/>
      <c r="D505" s="34"/>
      <c r="E505" s="34"/>
      <c r="F505" s="29"/>
      <c r="G505" s="29"/>
      <c r="H505" s="34"/>
      <c r="I505" s="34">
        <v>1</v>
      </c>
      <c r="J505" s="69" t="s">
        <v>293</v>
      </c>
      <c r="K505" s="34" t="s">
        <v>26</v>
      </c>
      <c r="L505" s="34" t="s">
        <v>31</v>
      </c>
      <c r="M505" s="34" t="s">
        <v>347</v>
      </c>
      <c r="N505" s="36" t="s">
        <v>1838</v>
      </c>
    </row>
    <row r="506" spans="1:14">
      <c r="A506" s="34"/>
      <c r="B506" s="34"/>
      <c r="C506" s="34"/>
      <c r="D506" s="34"/>
      <c r="E506" s="34"/>
      <c r="F506" s="29"/>
      <c r="G506" s="29"/>
      <c r="H506" s="34"/>
      <c r="I506" s="34">
        <v>1</v>
      </c>
      <c r="J506" s="69" t="s">
        <v>293</v>
      </c>
      <c r="K506" s="34" t="s">
        <v>26</v>
      </c>
      <c r="L506" s="34" t="s">
        <v>31</v>
      </c>
      <c r="M506" s="34" t="s">
        <v>347</v>
      </c>
      <c r="N506" s="36" t="s">
        <v>1839</v>
      </c>
    </row>
    <row r="507" spans="1:14">
      <c r="A507" s="34"/>
      <c r="B507" s="34"/>
      <c r="C507" s="34"/>
      <c r="D507" s="34"/>
      <c r="E507" s="34"/>
      <c r="F507" s="29"/>
      <c r="G507" s="29"/>
      <c r="H507" s="34"/>
      <c r="I507" s="34">
        <v>1</v>
      </c>
      <c r="J507" s="69" t="s">
        <v>293</v>
      </c>
      <c r="K507" s="34" t="s">
        <v>26</v>
      </c>
      <c r="L507" s="34" t="s">
        <v>31</v>
      </c>
      <c r="M507" s="34" t="s">
        <v>347</v>
      </c>
      <c r="N507" s="36" t="s">
        <v>1840</v>
      </c>
    </row>
    <row r="508" spans="1:14">
      <c r="A508" s="34"/>
      <c r="B508" s="34"/>
      <c r="C508" s="34"/>
      <c r="D508" s="34"/>
      <c r="E508" s="34"/>
      <c r="F508" s="29"/>
      <c r="G508" s="29"/>
      <c r="H508" s="34"/>
      <c r="I508" s="34">
        <v>1</v>
      </c>
      <c r="J508" s="69" t="s">
        <v>293</v>
      </c>
      <c r="K508" s="34" t="s">
        <v>26</v>
      </c>
      <c r="L508" s="34" t="s">
        <v>31</v>
      </c>
      <c r="M508" s="34" t="s">
        <v>347</v>
      </c>
      <c r="N508" s="36" t="s">
        <v>1841</v>
      </c>
    </row>
    <row r="509" spans="1:14">
      <c r="A509" s="34"/>
      <c r="B509" s="34"/>
      <c r="C509" s="34"/>
      <c r="D509" s="34"/>
      <c r="E509" s="34"/>
      <c r="F509" s="29"/>
      <c r="G509" s="29"/>
      <c r="H509" s="34"/>
      <c r="I509" s="34">
        <v>1</v>
      </c>
      <c r="J509" s="69" t="s">
        <v>293</v>
      </c>
      <c r="K509" s="34" t="s">
        <v>26</v>
      </c>
      <c r="L509" s="34" t="s">
        <v>31</v>
      </c>
      <c r="M509" s="34" t="s">
        <v>347</v>
      </c>
      <c r="N509" s="36" t="s">
        <v>1842</v>
      </c>
    </row>
    <row r="510" spans="1:14">
      <c r="A510" s="34"/>
      <c r="B510" s="34"/>
      <c r="C510" s="34"/>
      <c r="D510" s="34"/>
      <c r="E510" s="34"/>
      <c r="F510" s="29"/>
      <c r="G510" s="29"/>
      <c r="H510" s="34"/>
      <c r="I510" s="34">
        <v>1</v>
      </c>
      <c r="J510" s="69" t="s">
        <v>293</v>
      </c>
      <c r="K510" s="34" t="s">
        <v>26</v>
      </c>
      <c r="L510" s="34" t="s">
        <v>31</v>
      </c>
      <c r="M510" s="34" t="s">
        <v>347</v>
      </c>
      <c r="N510" s="36" t="s">
        <v>1843</v>
      </c>
    </row>
    <row r="511" spans="1:14">
      <c r="A511" s="34" t="s">
        <v>289</v>
      </c>
      <c r="B511" s="34" t="s">
        <v>299</v>
      </c>
      <c r="C511" s="34" t="s">
        <v>1580</v>
      </c>
      <c r="D511" s="34" t="s">
        <v>1583</v>
      </c>
      <c r="E511" s="34"/>
      <c r="F511" s="29"/>
      <c r="G511" s="34"/>
      <c r="H511" s="34" t="s">
        <v>8</v>
      </c>
      <c r="I511" s="34">
        <v>1</v>
      </c>
      <c r="J511" s="69" t="s">
        <v>293</v>
      </c>
      <c r="K511" s="34" t="s">
        <v>26</v>
      </c>
      <c r="L511" s="34" t="s">
        <v>188</v>
      </c>
      <c r="M511" s="34" t="s">
        <v>31</v>
      </c>
      <c r="N511" s="47" t="s">
        <v>1584</v>
      </c>
    </row>
    <row r="512" spans="1:14">
      <c r="A512" s="34" t="s">
        <v>289</v>
      </c>
      <c r="B512" s="34" t="s">
        <v>299</v>
      </c>
      <c r="C512" s="34" t="s">
        <v>1583</v>
      </c>
      <c r="D512" s="34" t="s">
        <v>1585</v>
      </c>
      <c r="E512" s="34"/>
      <c r="F512" s="29"/>
      <c r="G512" s="34"/>
      <c r="H512" s="34" t="s">
        <v>8</v>
      </c>
      <c r="I512" s="34">
        <v>1</v>
      </c>
      <c r="J512" s="69" t="s">
        <v>293</v>
      </c>
      <c r="K512" s="34" t="s">
        <v>26</v>
      </c>
      <c r="L512" s="34" t="s">
        <v>188</v>
      </c>
      <c r="M512" s="34" t="s">
        <v>31</v>
      </c>
      <c r="N512" s="47"/>
    </row>
    <row r="513" spans="1:14">
      <c r="A513" s="34" t="s">
        <v>289</v>
      </c>
      <c r="B513" s="34" t="s">
        <v>299</v>
      </c>
      <c r="C513" s="81" t="s">
        <v>1585</v>
      </c>
      <c r="D513" s="81"/>
      <c r="E513" s="34"/>
      <c r="F513" s="29"/>
      <c r="G513" s="34"/>
      <c r="H513" s="34" t="s">
        <v>8</v>
      </c>
      <c r="I513" s="34">
        <v>1</v>
      </c>
      <c r="J513" s="69" t="s">
        <v>293</v>
      </c>
      <c r="K513" s="34" t="s">
        <v>26</v>
      </c>
      <c r="L513" s="34" t="s">
        <v>188</v>
      </c>
      <c r="M513" s="34" t="s">
        <v>31</v>
      </c>
      <c r="N513" s="47" t="s">
        <v>440</v>
      </c>
    </row>
    <row r="514" spans="1:14">
      <c r="A514" s="34" t="s">
        <v>289</v>
      </c>
      <c r="B514" s="34" t="s">
        <v>299</v>
      </c>
      <c r="C514" s="34" t="s">
        <v>1585</v>
      </c>
      <c r="D514" s="34" t="s">
        <v>1581</v>
      </c>
      <c r="E514" s="34"/>
      <c r="F514" s="29"/>
      <c r="G514" s="34"/>
      <c r="H514" s="34" t="s">
        <v>8</v>
      </c>
      <c r="I514" s="34">
        <v>1</v>
      </c>
      <c r="J514" s="69" t="s">
        <v>293</v>
      </c>
      <c r="K514" s="34" t="s">
        <v>26</v>
      </c>
      <c r="L514" s="34" t="s">
        <v>188</v>
      </c>
      <c r="M514" s="34" t="s">
        <v>31</v>
      </c>
      <c r="N514" s="47"/>
    </row>
    <row r="515" spans="1:14">
      <c r="A515" s="34" t="s">
        <v>289</v>
      </c>
      <c r="B515" s="34" t="s">
        <v>299</v>
      </c>
      <c r="C515" s="34" t="s">
        <v>1581</v>
      </c>
      <c r="D515" s="34" t="s">
        <v>1587</v>
      </c>
      <c r="E515" s="34"/>
      <c r="F515" s="29"/>
      <c r="G515" s="34"/>
      <c r="H515" s="34" t="s">
        <v>30</v>
      </c>
      <c r="I515" s="34">
        <v>1</v>
      </c>
      <c r="J515" s="69" t="s">
        <v>293</v>
      </c>
      <c r="K515" s="34" t="s">
        <v>26</v>
      </c>
      <c r="L515" s="34" t="s">
        <v>1586</v>
      </c>
      <c r="M515" s="34" t="s">
        <v>31</v>
      </c>
      <c r="N515" s="47"/>
    </row>
    <row r="516" spans="1:14">
      <c r="A516" s="34" t="s">
        <v>289</v>
      </c>
      <c r="B516" s="34" t="s">
        <v>299</v>
      </c>
      <c r="C516" s="81" t="s">
        <v>1587</v>
      </c>
      <c r="D516" s="81"/>
      <c r="E516" s="34"/>
      <c r="F516" s="29"/>
      <c r="G516" s="34"/>
      <c r="H516" s="34" t="s">
        <v>30</v>
      </c>
      <c r="I516" s="34">
        <v>1</v>
      </c>
      <c r="J516" s="69" t="s">
        <v>293</v>
      </c>
      <c r="K516" s="34" t="s">
        <v>26</v>
      </c>
      <c r="L516" s="34" t="s">
        <v>1586</v>
      </c>
      <c r="M516" s="34" t="s">
        <v>31</v>
      </c>
      <c r="N516" s="47" t="s">
        <v>1588</v>
      </c>
    </row>
    <row r="517" spans="1:14">
      <c r="A517" s="34" t="s">
        <v>289</v>
      </c>
      <c r="B517" s="34" t="s">
        <v>299</v>
      </c>
      <c r="C517" s="34" t="s">
        <v>1587</v>
      </c>
      <c r="D517" s="34" t="s">
        <v>1589</v>
      </c>
      <c r="E517" s="34"/>
      <c r="F517" s="29"/>
      <c r="G517" s="34"/>
      <c r="H517" s="34" t="s">
        <v>30</v>
      </c>
      <c r="I517" s="34">
        <v>1</v>
      </c>
      <c r="J517" s="69" t="s">
        <v>293</v>
      </c>
      <c r="K517" s="34" t="s">
        <v>26</v>
      </c>
      <c r="L517" s="34" t="s">
        <v>1586</v>
      </c>
      <c r="M517" s="34" t="s">
        <v>31</v>
      </c>
      <c r="N517" s="47"/>
    </row>
    <row r="518" spans="1:14">
      <c r="A518" s="34" t="s">
        <v>289</v>
      </c>
      <c r="B518" s="34" t="s">
        <v>299</v>
      </c>
      <c r="C518" s="81" t="s">
        <v>1589</v>
      </c>
      <c r="D518" s="81"/>
      <c r="E518" s="34"/>
      <c r="F518" s="29"/>
      <c r="G518" s="34"/>
      <c r="H518" s="34" t="s">
        <v>30</v>
      </c>
      <c r="I518" s="34">
        <v>1</v>
      </c>
      <c r="J518" s="69" t="s">
        <v>293</v>
      </c>
      <c r="K518" s="34" t="s">
        <v>26</v>
      </c>
      <c r="L518" s="34" t="s">
        <v>1586</v>
      </c>
      <c r="M518" s="34" t="s">
        <v>31</v>
      </c>
      <c r="N518" s="47" t="s">
        <v>1764</v>
      </c>
    </row>
    <row r="519" spans="1:14">
      <c r="A519" s="34" t="s">
        <v>289</v>
      </c>
      <c r="B519" s="34" t="s">
        <v>299</v>
      </c>
      <c r="C519" s="34" t="s">
        <v>1589</v>
      </c>
      <c r="D519" s="34" t="s">
        <v>1590</v>
      </c>
      <c r="E519" s="34"/>
      <c r="F519" s="29"/>
      <c r="G519" s="34"/>
      <c r="H519" s="34" t="s">
        <v>30</v>
      </c>
      <c r="I519" s="34">
        <v>1</v>
      </c>
      <c r="J519" s="69" t="s">
        <v>293</v>
      </c>
      <c r="K519" s="34" t="s">
        <v>26</v>
      </c>
      <c r="L519" s="34" t="s">
        <v>1586</v>
      </c>
      <c r="M519" s="34" t="s">
        <v>31</v>
      </c>
      <c r="N519" s="47"/>
    </row>
    <row r="520" spans="1:14">
      <c r="A520" s="34" t="s">
        <v>289</v>
      </c>
      <c r="B520" s="34" t="s">
        <v>299</v>
      </c>
      <c r="C520" s="34" t="s">
        <v>1590</v>
      </c>
      <c r="D520" s="34" t="s">
        <v>1452</v>
      </c>
      <c r="E520" s="34"/>
      <c r="F520" s="29"/>
      <c r="G520" s="34"/>
      <c r="H520" s="34" t="s">
        <v>30</v>
      </c>
      <c r="I520" s="34">
        <v>1</v>
      </c>
      <c r="J520" s="69" t="s">
        <v>293</v>
      </c>
      <c r="K520" s="34" t="s">
        <v>26</v>
      </c>
      <c r="L520" s="34" t="s">
        <v>1586</v>
      </c>
      <c r="M520" s="34" t="s">
        <v>31</v>
      </c>
      <c r="N520" s="47" t="s">
        <v>1592</v>
      </c>
    </row>
    <row r="521" spans="1:14">
      <c r="A521" s="34" t="s">
        <v>289</v>
      </c>
      <c r="B521" s="34" t="s">
        <v>299</v>
      </c>
      <c r="C521" s="81" t="s">
        <v>1452</v>
      </c>
      <c r="D521" s="81"/>
      <c r="E521" s="34"/>
      <c r="F521" s="29"/>
      <c r="G521" s="34"/>
      <c r="H521" s="34" t="s">
        <v>30</v>
      </c>
      <c r="I521" s="34">
        <v>1</v>
      </c>
      <c r="J521" s="69" t="s">
        <v>293</v>
      </c>
      <c r="K521" s="34" t="s">
        <v>26</v>
      </c>
      <c r="L521" s="34" t="s">
        <v>1586</v>
      </c>
      <c r="M521" s="34" t="s">
        <v>31</v>
      </c>
      <c r="N521" s="47" t="s">
        <v>249</v>
      </c>
    </row>
    <row r="522" spans="1:14">
      <c r="A522" s="34" t="s">
        <v>289</v>
      </c>
      <c r="B522" s="34" t="s">
        <v>299</v>
      </c>
      <c r="C522" s="34" t="s">
        <v>1452</v>
      </c>
      <c r="D522" s="34" t="s">
        <v>1591</v>
      </c>
      <c r="E522" s="34"/>
      <c r="F522" s="29"/>
      <c r="G522" s="34"/>
      <c r="H522" s="34" t="s">
        <v>30</v>
      </c>
      <c r="I522" s="34">
        <v>1</v>
      </c>
      <c r="J522" s="69" t="s">
        <v>293</v>
      </c>
      <c r="K522" s="34" t="s">
        <v>26</v>
      </c>
      <c r="L522" s="34" t="s">
        <v>1586</v>
      </c>
      <c r="M522" s="34" t="s">
        <v>31</v>
      </c>
      <c r="N522" s="47" t="s">
        <v>1592</v>
      </c>
    </row>
    <row r="523" spans="1:14">
      <c r="A523" s="34" t="s">
        <v>289</v>
      </c>
      <c r="B523" s="34" t="s">
        <v>299</v>
      </c>
      <c r="C523" s="81" t="s">
        <v>1591</v>
      </c>
      <c r="D523" s="81"/>
      <c r="E523" s="34"/>
      <c r="F523" s="29"/>
      <c r="G523" s="34"/>
      <c r="H523" s="34" t="s">
        <v>30</v>
      </c>
      <c r="I523" s="34">
        <v>1</v>
      </c>
      <c r="J523" s="69" t="s">
        <v>293</v>
      </c>
      <c r="K523" s="34" t="s">
        <v>26</v>
      </c>
      <c r="L523" s="34" t="s">
        <v>1586</v>
      </c>
      <c r="M523" s="34" t="s">
        <v>31</v>
      </c>
      <c r="N523" s="36" t="s">
        <v>1593</v>
      </c>
    </row>
    <row r="524" spans="1:14">
      <c r="A524" s="34" t="s">
        <v>289</v>
      </c>
      <c r="B524" s="34" t="s">
        <v>299</v>
      </c>
      <c r="C524" s="34" t="s">
        <v>1591</v>
      </c>
      <c r="D524" s="34" t="s">
        <v>1594</v>
      </c>
      <c r="E524" s="34"/>
      <c r="F524" s="29"/>
      <c r="G524" s="34"/>
      <c r="H524" s="34" t="s">
        <v>30</v>
      </c>
      <c r="I524" s="34">
        <v>1</v>
      </c>
      <c r="J524" s="69" t="s">
        <v>293</v>
      </c>
      <c r="K524" s="34" t="s">
        <v>26</v>
      </c>
      <c r="L524" s="34" t="s">
        <v>1586</v>
      </c>
      <c r="M524" s="34" t="s">
        <v>31</v>
      </c>
      <c r="N524" s="47" t="s">
        <v>1595</v>
      </c>
    </row>
    <row r="525" spans="1:14">
      <c r="A525" s="34" t="s">
        <v>289</v>
      </c>
      <c r="B525" s="34" t="s">
        <v>299</v>
      </c>
      <c r="C525" s="34" t="s">
        <v>1594</v>
      </c>
      <c r="D525" s="34" t="s">
        <v>1596</v>
      </c>
      <c r="E525" s="34"/>
      <c r="F525" s="29"/>
      <c r="G525" s="34"/>
      <c r="H525" s="34" t="s">
        <v>30</v>
      </c>
      <c r="I525" s="34">
        <v>1</v>
      </c>
      <c r="J525" s="69" t="s">
        <v>293</v>
      </c>
      <c r="K525" s="34" t="s">
        <v>26</v>
      </c>
      <c r="L525" s="34" t="s">
        <v>1586</v>
      </c>
      <c r="M525" s="34" t="s">
        <v>31</v>
      </c>
      <c r="N525" s="36"/>
    </row>
    <row r="526" spans="1:14">
      <c r="A526" s="34" t="s">
        <v>289</v>
      </c>
      <c r="B526" s="34" t="s">
        <v>299</v>
      </c>
      <c r="C526" s="34" t="s">
        <v>1596</v>
      </c>
      <c r="D526" s="34" t="s">
        <v>1453</v>
      </c>
      <c r="E526" s="34"/>
      <c r="F526" s="29"/>
      <c r="G526" s="34"/>
      <c r="H526" s="34" t="s">
        <v>30</v>
      </c>
      <c r="I526" s="34">
        <v>1</v>
      </c>
      <c r="J526" s="69" t="s">
        <v>293</v>
      </c>
      <c r="K526" s="34" t="s">
        <v>26</v>
      </c>
      <c r="L526" s="34" t="s">
        <v>1586</v>
      </c>
      <c r="M526" s="34" t="s">
        <v>31</v>
      </c>
      <c r="N526" s="36" t="s">
        <v>1648</v>
      </c>
    </row>
    <row r="527" spans="1:14">
      <c r="A527" s="34" t="s">
        <v>289</v>
      </c>
      <c r="B527" s="34" t="s">
        <v>299</v>
      </c>
      <c r="C527" s="34" t="s">
        <v>1453</v>
      </c>
      <c r="D527" s="34" t="s">
        <v>1597</v>
      </c>
      <c r="E527" s="34"/>
      <c r="F527" s="29"/>
      <c r="G527" s="34"/>
      <c r="H527" s="34" t="s">
        <v>8</v>
      </c>
      <c r="I527" s="34">
        <v>1</v>
      </c>
      <c r="J527" s="69" t="s">
        <v>293</v>
      </c>
      <c r="K527" s="34" t="s">
        <v>26</v>
      </c>
      <c r="L527" s="34" t="s">
        <v>188</v>
      </c>
      <c r="M527" s="34" t="s">
        <v>31</v>
      </c>
      <c r="N527" s="36" t="s">
        <v>1598</v>
      </c>
    </row>
    <row r="528" spans="1:14">
      <c r="A528" s="34" t="s">
        <v>289</v>
      </c>
      <c r="B528" s="34" t="s">
        <v>299</v>
      </c>
      <c r="C528" s="34" t="s">
        <v>1597</v>
      </c>
      <c r="D528" s="34" t="s">
        <v>1601</v>
      </c>
      <c r="E528" s="34"/>
      <c r="F528" s="29"/>
      <c r="G528" s="34"/>
      <c r="H528" s="34" t="s">
        <v>221</v>
      </c>
      <c r="I528" s="34">
        <v>1</v>
      </c>
      <c r="J528" s="69" t="s">
        <v>293</v>
      </c>
      <c r="K528" s="34" t="s">
        <v>26</v>
      </c>
      <c r="L528" s="34" t="s">
        <v>226</v>
      </c>
      <c r="M528" s="34" t="s">
        <v>31</v>
      </c>
      <c r="N528" s="36" t="s">
        <v>1599</v>
      </c>
    </row>
    <row r="529" spans="1:14">
      <c r="A529" s="34"/>
      <c r="B529" s="34"/>
      <c r="C529" s="34"/>
      <c r="D529" s="34"/>
      <c r="E529" s="34"/>
      <c r="F529" s="29"/>
      <c r="G529" s="29"/>
      <c r="H529" s="34"/>
      <c r="I529" s="34">
        <v>1</v>
      </c>
      <c r="J529" s="69" t="s">
        <v>293</v>
      </c>
      <c r="K529" s="34" t="s">
        <v>26</v>
      </c>
      <c r="L529" s="34" t="s">
        <v>31</v>
      </c>
      <c r="M529" s="34" t="s">
        <v>347</v>
      </c>
      <c r="N529" s="36" t="s">
        <v>1844</v>
      </c>
    </row>
    <row r="530" spans="1:14">
      <c r="A530" s="34"/>
      <c r="B530" s="34"/>
      <c r="C530" s="34"/>
      <c r="D530" s="34"/>
      <c r="E530" s="34"/>
      <c r="F530" s="29"/>
      <c r="G530" s="29"/>
      <c r="H530" s="34"/>
      <c r="I530" s="34">
        <v>1</v>
      </c>
      <c r="J530" s="69" t="s">
        <v>293</v>
      </c>
      <c r="K530" s="34" t="s">
        <v>26</v>
      </c>
      <c r="L530" s="34" t="s">
        <v>31</v>
      </c>
      <c r="M530" s="34" t="s">
        <v>347</v>
      </c>
      <c r="N530" s="36" t="s">
        <v>1845</v>
      </c>
    </row>
    <row r="531" spans="1:14">
      <c r="A531" s="34"/>
      <c r="B531" s="34"/>
      <c r="C531" s="34"/>
      <c r="D531" s="34"/>
      <c r="E531" s="34"/>
      <c r="F531" s="29"/>
      <c r="G531" s="29"/>
      <c r="H531" s="34"/>
      <c r="I531" s="34">
        <v>1</v>
      </c>
      <c r="J531" s="69" t="s">
        <v>293</v>
      </c>
      <c r="K531" s="34" t="s">
        <v>26</v>
      </c>
      <c r="L531" s="34" t="s">
        <v>31</v>
      </c>
      <c r="M531" s="34" t="s">
        <v>347</v>
      </c>
      <c r="N531" s="36" t="s">
        <v>1846</v>
      </c>
    </row>
    <row r="532" spans="1:14">
      <c r="A532" s="34"/>
      <c r="B532" s="34"/>
      <c r="C532" s="34"/>
      <c r="D532" s="34"/>
      <c r="E532" s="34"/>
      <c r="F532" s="29"/>
      <c r="G532" s="29"/>
      <c r="H532" s="34"/>
      <c r="I532" s="34">
        <v>1</v>
      </c>
      <c r="J532" s="69" t="s">
        <v>293</v>
      </c>
      <c r="K532" s="34" t="s">
        <v>26</v>
      </c>
      <c r="L532" s="34" t="s">
        <v>31</v>
      </c>
      <c r="M532" s="34" t="s">
        <v>347</v>
      </c>
      <c r="N532" s="36" t="s">
        <v>1847</v>
      </c>
    </row>
    <row r="533" spans="1:14">
      <c r="A533" s="34"/>
      <c r="B533" s="34"/>
      <c r="C533" s="34"/>
      <c r="D533" s="34"/>
      <c r="E533" s="34"/>
      <c r="F533" s="29"/>
      <c r="G533" s="29"/>
      <c r="H533" s="34"/>
      <c r="I533" s="34">
        <v>1</v>
      </c>
      <c r="J533" s="69" t="s">
        <v>293</v>
      </c>
      <c r="K533" s="34" t="s">
        <v>26</v>
      </c>
      <c r="L533" s="34" t="s">
        <v>31</v>
      </c>
      <c r="M533" s="34" t="s">
        <v>347</v>
      </c>
      <c r="N533" s="36" t="s">
        <v>1848</v>
      </c>
    </row>
    <row r="534" spans="1:14">
      <c r="A534" s="34"/>
      <c r="B534" s="34"/>
      <c r="C534" s="34"/>
      <c r="D534" s="34"/>
      <c r="E534" s="34"/>
      <c r="F534" s="29"/>
      <c r="G534" s="29"/>
      <c r="H534" s="34"/>
      <c r="I534" s="34">
        <v>1</v>
      </c>
      <c r="J534" s="69" t="s">
        <v>293</v>
      </c>
      <c r="K534" s="34" t="s">
        <v>26</v>
      </c>
      <c r="L534" s="34" t="s">
        <v>31</v>
      </c>
      <c r="M534" s="34" t="s">
        <v>347</v>
      </c>
      <c r="N534" s="36" t="s">
        <v>1849</v>
      </c>
    </row>
    <row r="535" spans="1:14">
      <c r="A535" s="34"/>
      <c r="B535" s="34"/>
      <c r="C535" s="34"/>
      <c r="D535" s="34"/>
      <c r="E535" s="34"/>
      <c r="F535" s="29"/>
      <c r="G535" s="29"/>
      <c r="H535" s="34"/>
      <c r="I535" s="34">
        <v>1</v>
      </c>
      <c r="J535" s="69" t="s">
        <v>293</v>
      </c>
      <c r="K535" s="34" t="s">
        <v>26</v>
      </c>
      <c r="L535" s="34" t="s">
        <v>31</v>
      </c>
      <c r="M535" s="34" t="s">
        <v>347</v>
      </c>
      <c r="N535" s="36" t="s">
        <v>1850</v>
      </c>
    </row>
    <row r="536" spans="1:14">
      <c r="A536" s="34"/>
      <c r="B536" s="34"/>
      <c r="C536" s="34"/>
      <c r="D536" s="34"/>
      <c r="E536" s="34"/>
      <c r="F536" s="29"/>
      <c r="G536" s="29"/>
      <c r="H536" s="34"/>
      <c r="I536" s="34">
        <v>1</v>
      </c>
      <c r="J536" s="69" t="s">
        <v>293</v>
      </c>
      <c r="K536" s="34" t="s">
        <v>26</v>
      </c>
      <c r="L536" s="34" t="s">
        <v>31</v>
      </c>
      <c r="M536" s="34" t="s">
        <v>347</v>
      </c>
      <c r="N536" s="36" t="s">
        <v>1851</v>
      </c>
    </row>
    <row r="537" spans="1:14">
      <c r="A537" s="34"/>
      <c r="B537" s="34"/>
      <c r="C537" s="34"/>
      <c r="D537" s="34"/>
      <c r="E537" s="34"/>
      <c r="F537" s="29"/>
      <c r="G537" s="29"/>
      <c r="H537" s="34"/>
      <c r="I537" s="34">
        <v>1</v>
      </c>
      <c r="J537" s="69" t="s">
        <v>293</v>
      </c>
      <c r="K537" s="34" t="s">
        <v>26</v>
      </c>
      <c r="L537" s="34" t="s">
        <v>31</v>
      </c>
      <c r="M537" s="34" t="s">
        <v>347</v>
      </c>
      <c r="N537" s="36" t="s">
        <v>1852</v>
      </c>
    </row>
    <row r="538" spans="1:14">
      <c r="A538" s="34"/>
      <c r="B538" s="34"/>
      <c r="C538" s="34"/>
      <c r="D538" s="34"/>
      <c r="E538" s="34"/>
      <c r="F538" s="29"/>
      <c r="G538" s="29"/>
      <c r="H538" s="34"/>
      <c r="I538" s="34">
        <v>1</v>
      </c>
      <c r="J538" s="69" t="s">
        <v>293</v>
      </c>
      <c r="K538" s="34" t="s">
        <v>26</v>
      </c>
      <c r="L538" s="34" t="s">
        <v>31</v>
      </c>
      <c r="M538" s="34" t="s">
        <v>347</v>
      </c>
      <c r="N538" s="36" t="s">
        <v>1853</v>
      </c>
    </row>
    <row r="539" spans="1:14">
      <c r="A539" s="34"/>
      <c r="B539" s="34"/>
      <c r="C539" s="34"/>
      <c r="D539" s="34"/>
      <c r="E539" s="34"/>
      <c r="F539" s="29"/>
      <c r="G539" s="29"/>
      <c r="H539" s="34"/>
      <c r="I539" s="34">
        <v>1</v>
      </c>
      <c r="J539" s="69" t="s">
        <v>293</v>
      </c>
      <c r="K539" s="34" t="s">
        <v>26</v>
      </c>
      <c r="L539" s="34" t="s">
        <v>31</v>
      </c>
      <c r="M539" s="34" t="s">
        <v>347</v>
      </c>
      <c r="N539" s="36" t="s">
        <v>1854</v>
      </c>
    </row>
    <row r="540" spans="1:14">
      <c r="A540" s="34"/>
      <c r="B540" s="34"/>
      <c r="C540" s="34"/>
      <c r="D540" s="34"/>
      <c r="E540" s="34"/>
      <c r="F540" s="29"/>
      <c r="G540" s="29"/>
      <c r="H540" s="34"/>
      <c r="I540" s="34">
        <v>1</v>
      </c>
      <c r="J540" s="69" t="s">
        <v>293</v>
      </c>
      <c r="K540" s="34" t="s">
        <v>26</v>
      </c>
      <c r="L540" s="34" t="s">
        <v>31</v>
      </c>
      <c r="M540" s="34" t="s">
        <v>347</v>
      </c>
      <c r="N540" s="36" t="s">
        <v>1855</v>
      </c>
    </row>
    <row r="541" spans="1:14">
      <c r="A541" s="34"/>
      <c r="B541" s="34"/>
      <c r="C541" s="34"/>
      <c r="D541" s="34"/>
      <c r="E541" s="34"/>
      <c r="F541" s="29"/>
      <c r="G541" s="29"/>
      <c r="H541" s="34"/>
      <c r="I541" s="34">
        <v>1</v>
      </c>
      <c r="J541" s="69" t="s">
        <v>293</v>
      </c>
      <c r="K541" s="34" t="s">
        <v>26</v>
      </c>
      <c r="L541" s="34" t="s">
        <v>31</v>
      </c>
      <c r="M541" s="34" t="s">
        <v>347</v>
      </c>
      <c r="N541" s="36" t="s">
        <v>1856</v>
      </c>
    </row>
    <row r="542" spans="1:14">
      <c r="A542" s="34"/>
      <c r="B542" s="34"/>
      <c r="C542" s="34"/>
      <c r="D542" s="34"/>
      <c r="E542" s="34"/>
      <c r="F542" s="29"/>
      <c r="G542" s="29"/>
      <c r="H542" s="34"/>
      <c r="I542" s="34">
        <v>1</v>
      </c>
      <c r="J542" s="69" t="s">
        <v>293</v>
      </c>
      <c r="K542" s="34" t="s">
        <v>26</v>
      </c>
      <c r="L542" s="34" t="s">
        <v>31</v>
      </c>
      <c r="M542" s="34" t="s">
        <v>347</v>
      </c>
      <c r="N542" s="36" t="s">
        <v>1857</v>
      </c>
    </row>
    <row r="543" spans="1:14">
      <c r="A543" s="34"/>
      <c r="B543" s="34"/>
      <c r="C543" s="34"/>
      <c r="D543" s="34"/>
      <c r="E543" s="34"/>
      <c r="F543" s="29"/>
      <c r="G543" s="29"/>
      <c r="H543" s="34"/>
      <c r="I543" s="34">
        <v>1</v>
      </c>
      <c r="J543" s="69" t="s">
        <v>293</v>
      </c>
      <c r="K543" s="34" t="s">
        <v>26</v>
      </c>
      <c r="L543" s="34" t="s">
        <v>31</v>
      </c>
      <c r="M543" s="34" t="s">
        <v>347</v>
      </c>
      <c r="N543" s="36" t="s">
        <v>1858</v>
      </c>
    </row>
    <row r="544" spans="1:14">
      <c r="A544" s="34"/>
      <c r="B544" s="34"/>
      <c r="C544" s="34"/>
      <c r="D544" s="34"/>
      <c r="E544" s="34"/>
      <c r="F544" s="29"/>
      <c r="G544" s="29"/>
      <c r="H544" s="34"/>
      <c r="I544" s="34">
        <v>1</v>
      </c>
      <c r="J544" s="69" t="s">
        <v>293</v>
      </c>
      <c r="K544" s="34" t="s">
        <v>26</v>
      </c>
      <c r="L544" s="34" t="s">
        <v>31</v>
      </c>
      <c r="M544" s="34" t="s">
        <v>347</v>
      </c>
      <c r="N544" s="36" t="s">
        <v>1859</v>
      </c>
    </row>
    <row r="545" spans="1:14">
      <c r="A545" s="34"/>
      <c r="B545" s="34"/>
      <c r="C545" s="34"/>
      <c r="D545" s="34"/>
      <c r="E545" s="34"/>
      <c r="F545" s="29"/>
      <c r="G545" s="29"/>
      <c r="H545" s="34"/>
      <c r="I545" s="34">
        <v>1</v>
      </c>
      <c r="J545" s="69" t="s">
        <v>293</v>
      </c>
      <c r="K545" s="34" t="s">
        <v>26</v>
      </c>
      <c r="L545" s="34" t="s">
        <v>31</v>
      </c>
      <c r="M545" s="34" t="s">
        <v>347</v>
      </c>
      <c r="N545" s="36" t="s">
        <v>1860</v>
      </c>
    </row>
    <row r="546" spans="1:14">
      <c r="A546" s="34"/>
      <c r="B546" s="34"/>
      <c r="C546" s="34"/>
      <c r="D546" s="34"/>
      <c r="E546" s="34"/>
      <c r="F546" s="29"/>
      <c r="G546" s="29"/>
      <c r="H546" s="34"/>
      <c r="I546" s="34">
        <v>1</v>
      </c>
      <c r="J546" s="69" t="s">
        <v>293</v>
      </c>
      <c r="K546" s="34" t="s">
        <v>26</v>
      </c>
      <c r="L546" s="34" t="s">
        <v>31</v>
      </c>
      <c r="M546" s="34" t="s">
        <v>347</v>
      </c>
      <c r="N546" s="36" t="s">
        <v>1861</v>
      </c>
    </row>
    <row r="547" spans="1:14">
      <c r="A547" s="34"/>
      <c r="B547" s="34"/>
      <c r="C547" s="34"/>
      <c r="D547" s="34"/>
      <c r="E547" s="34"/>
      <c r="F547" s="29"/>
      <c r="G547" s="29"/>
      <c r="H547" s="34"/>
      <c r="I547" s="34">
        <v>1</v>
      </c>
      <c r="J547" s="69" t="s">
        <v>293</v>
      </c>
      <c r="K547" s="34" t="s">
        <v>26</v>
      </c>
      <c r="L547" s="34" t="s">
        <v>31</v>
      </c>
      <c r="M547" s="34" t="s">
        <v>347</v>
      </c>
      <c r="N547" s="36" t="s">
        <v>1862</v>
      </c>
    </row>
    <row r="548" spans="1:14">
      <c r="A548" s="34" t="s">
        <v>289</v>
      </c>
      <c r="B548" s="34" t="s">
        <v>299</v>
      </c>
      <c r="C548" s="34" t="s">
        <v>1601</v>
      </c>
      <c r="D548" s="34" t="s">
        <v>1600</v>
      </c>
      <c r="E548" s="34"/>
      <c r="F548" s="29"/>
      <c r="G548" s="34"/>
      <c r="H548" s="34" t="s">
        <v>221</v>
      </c>
      <c r="I548" s="34">
        <v>1</v>
      </c>
      <c r="J548" s="69" t="s">
        <v>293</v>
      </c>
      <c r="K548" s="34" t="s">
        <v>26</v>
      </c>
      <c r="L548" s="34" t="s">
        <v>226</v>
      </c>
      <c r="M548" s="34" t="s">
        <v>31</v>
      </c>
      <c r="N548" s="34"/>
    </row>
    <row r="549" spans="1:14">
      <c r="A549" s="34"/>
      <c r="B549" s="34"/>
      <c r="C549" s="81" t="s">
        <v>1604</v>
      </c>
      <c r="D549" s="81"/>
      <c r="E549" s="34"/>
      <c r="F549" s="29"/>
      <c r="G549" s="29"/>
      <c r="H549" s="34"/>
      <c r="I549" s="34">
        <v>1</v>
      </c>
      <c r="J549" s="69" t="s">
        <v>293</v>
      </c>
      <c r="K549" s="34" t="s">
        <v>26</v>
      </c>
      <c r="L549" s="34" t="s">
        <v>226</v>
      </c>
      <c r="M549" s="34" t="s">
        <v>347</v>
      </c>
      <c r="N549" s="36" t="s">
        <v>1605</v>
      </c>
    </row>
    <row r="550" spans="1:14">
      <c r="A550" s="34" t="s">
        <v>289</v>
      </c>
      <c r="B550" s="34" t="s">
        <v>299</v>
      </c>
      <c r="C550" s="81" t="s">
        <v>1604</v>
      </c>
      <c r="D550" s="81"/>
      <c r="E550" s="29"/>
      <c r="F550" s="29"/>
      <c r="G550" s="34"/>
      <c r="H550" s="34" t="s">
        <v>221</v>
      </c>
      <c r="I550" s="34">
        <v>1</v>
      </c>
      <c r="J550" s="69" t="s">
        <v>293</v>
      </c>
      <c r="K550" s="34" t="s">
        <v>26</v>
      </c>
      <c r="L550" s="34" t="s">
        <v>226</v>
      </c>
      <c r="M550" s="34" t="s">
        <v>347</v>
      </c>
      <c r="N550" s="36" t="s">
        <v>1606</v>
      </c>
    </row>
    <row r="551" spans="1:14">
      <c r="A551" s="34" t="s">
        <v>289</v>
      </c>
      <c r="B551" s="34" t="s">
        <v>299</v>
      </c>
      <c r="C551" s="34" t="s">
        <v>1604</v>
      </c>
      <c r="D551" s="34" t="s">
        <v>1607</v>
      </c>
      <c r="E551" s="34"/>
      <c r="F551" s="29"/>
      <c r="G551" s="34"/>
      <c r="H551" s="34" t="s">
        <v>221</v>
      </c>
      <c r="I551" s="34">
        <v>1</v>
      </c>
      <c r="J551" s="69" t="s">
        <v>293</v>
      </c>
      <c r="K551" s="34" t="s">
        <v>26</v>
      </c>
      <c r="L551" s="34" t="s">
        <v>226</v>
      </c>
      <c r="M551" s="34" t="s">
        <v>31</v>
      </c>
      <c r="N551" s="34"/>
    </row>
    <row r="552" spans="1:14">
      <c r="A552" s="34" t="s">
        <v>289</v>
      </c>
      <c r="B552" s="34" t="s">
        <v>299</v>
      </c>
      <c r="C552" s="81" t="s">
        <v>1607</v>
      </c>
      <c r="D552" s="81"/>
      <c r="E552" s="29"/>
      <c r="F552" s="29"/>
      <c r="G552" s="34"/>
      <c r="H552" s="34" t="s">
        <v>221</v>
      </c>
      <c r="I552" s="34">
        <v>1</v>
      </c>
      <c r="J552" s="69" t="s">
        <v>293</v>
      </c>
      <c r="K552" s="34" t="s">
        <v>26</v>
      </c>
      <c r="L552" s="34" t="s">
        <v>226</v>
      </c>
      <c r="M552" s="34" t="s">
        <v>31</v>
      </c>
      <c r="N552" s="36" t="s">
        <v>275</v>
      </c>
    </row>
    <row r="553" spans="1:14">
      <c r="A553" s="34" t="s">
        <v>289</v>
      </c>
      <c r="B553" s="34" t="s">
        <v>299</v>
      </c>
      <c r="C553" s="34" t="s">
        <v>1607</v>
      </c>
      <c r="D553" s="34" t="s">
        <v>1608</v>
      </c>
      <c r="E553" s="34"/>
      <c r="F553" s="29"/>
      <c r="G553" s="34"/>
      <c r="H553" s="34" t="s">
        <v>221</v>
      </c>
      <c r="I553" s="34">
        <v>1</v>
      </c>
      <c r="J553" s="69" t="s">
        <v>293</v>
      </c>
      <c r="K553" s="34" t="s">
        <v>26</v>
      </c>
      <c r="L553" s="34" t="s">
        <v>226</v>
      </c>
      <c r="M553" s="34" t="s">
        <v>31</v>
      </c>
      <c r="N553" s="34"/>
    </row>
    <row r="554" spans="1:14">
      <c r="A554" s="34" t="s">
        <v>289</v>
      </c>
      <c r="B554" s="34" t="s">
        <v>299</v>
      </c>
      <c r="C554" s="34" t="s">
        <v>1608</v>
      </c>
      <c r="D554" s="34" t="s">
        <v>1628</v>
      </c>
      <c r="E554" s="34"/>
      <c r="F554" s="29"/>
      <c r="G554" s="34"/>
      <c r="H554" s="34" t="s">
        <v>221</v>
      </c>
      <c r="I554" s="34">
        <v>1</v>
      </c>
      <c r="J554" s="69" t="s">
        <v>293</v>
      </c>
      <c r="K554" s="34" t="s">
        <v>26</v>
      </c>
      <c r="L554" s="34" t="s">
        <v>226</v>
      </c>
      <c r="M554" s="34" t="s">
        <v>31</v>
      </c>
      <c r="N554" s="36"/>
    </row>
    <row r="555" spans="1:14">
      <c r="A555" s="34" t="s">
        <v>289</v>
      </c>
      <c r="B555" s="34" t="s">
        <v>299</v>
      </c>
      <c r="C555" s="81" t="s">
        <v>1628</v>
      </c>
      <c r="D555" s="81"/>
      <c r="E555" s="34"/>
      <c r="F555" s="29"/>
      <c r="G555" s="29"/>
      <c r="H555" s="34" t="s">
        <v>221</v>
      </c>
      <c r="I555" s="34">
        <v>1</v>
      </c>
      <c r="J555" s="69" t="s">
        <v>293</v>
      </c>
      <c r="K555" s="34" t="s">
        <v>26</v>
      </c>
      <c r="L555" s="34" t="s">
        <v>226</v>
      </c>
      <c r="M555" s="34" t="s">
        <v>31</v>
      </c>
      <c r="N555" s="36" t="s">
        <v>1629</v>
      </c>
    </row>
    <row r="556" spans="1:14">
      <c r="A556" s="34" t="s">
        <v>289</v>
      </c>
      <c r="B556" s="34" t="s">
        <v>299</v>
      </c>
      <c r="C556" s="34" t="s">
        <v>1628</v>
      </c>
      <c r="D556" s="34" t="s">
        <v>1600</v>
      </c>
      <c r="E556" s="34"/>
      <c r="F556" s="29"/>
      <c r="G556" s="34"/>
      <c r="H556" s="34" t="s">
        <v>221</v>
      </c>
      <c r="I556" s="34">
        <v>1</v>
      </c>
      <c r="J556" s="69" t="s">
        <v>293</v>
      </c>
      <c r="K556" s="34" t="s">
        <v>26</v>
      </c>
      <c r="L556" s="34" t="s">
        <v>226</v>
      </c>
      <c r="M556" s="34" t="s">
        <v>31</v>
      </c>
      <c r="N556" s="36"/>
    </row>
    <row r="557" spans="1:14">
      <c r="A557" s="34" t="s">
        <v>289</v>
      </c>
      <c r="B557" s="34" t="s">
        <v>299</v>
      </c>
      <c r="C557" s="34" t="s">
        <v>1600</v>
      </c>
      <c r="D557" s="34" t="s">
        <v>1630</v>
      </c>
      <c r="E557" s="34"/>
      <c r="F557" s="29"/>
      <c r="G557" s="34"/>
      <c r="H557" s="34" t="s">
        <v>221</v>
      </c>
      <c r="I557" s="34">
        <v>1</v>
      </c>
      <c r="J557" s="69" t="s">
        <v>293</v>
      </c>
      <c r="K557" s="34" t="s">
        <v>26</v>
      </c>
      <c r="L557" s="34" t="s">
        <v>226</v>
      </c>
      <c r="M557" s="34" t="s">
        <v>31</v>
      </c>
      <c r="N557" s="36"/>
    </row>
    <row r="558" spans="1:14">
      <c r="A558" s="34" t="s">
        <v>289</v>
      </c>
      <c r="B558" s="34" t="s">
        <v>299</v>
      </c>
      <c r="C558" s="34" t="s">
        <v>1630</v>
      </c>
      <c r="D558" s="34" t="s">
        <v>1631</v>
      </c>
      <c r="E558" s="34"/>
      <c r="F558" s="29"/>
      <c r="G558" s="34"/>
      <c r="H558" s="34" t="s">
        <v>205</v>
      </c>
      <c r="I558" s="34">
        <v>1</v>
      </c>
      <c r="J558" s="69" t="s">
        <v>293</v>
      </c>
      <c r="K558" s="34" t="s">
        <v>26</v>
      </c>
      <c r="L558" s="34" t="s">
        <v>31</v>
      </c>
      <c r="M558" s="34" t="s">
        <v>31</v>
      </c>
      <c r="N558" s="34"/>
    </row>
    <row r="559" spans="1:14">
      <c r="A559" s="34" t="s">
        <v>289</v>
      </c>
      <c r="B559" s="34" t="s">
        <v>299</v>
      </c>
      <c r="C559" s="34" t="s">
        <v>1630</v>
      </c>
      <c r="D559" s="34" t="s">
        <v>1631</v>
      </c>
      <c r="E559" s="34"/>
      <c r="F559" s="29"/>
      <c r="G559" s="34"/>
      <c r="H559" s="34" t="s">
        <v>205</v>
      </c>
      <c r="I559" s="34">
        <v>1</v>
      </c>
      <c r="J559" s="69" t="s">
        <v>293</v>
      </c>
      <c r="K559" s="34" t="s">
        <v>26</v>
      </c>
      <c r="L559" s="34" t="s">
        <v>31</v>
      </c>
      <c r="M559" s="34" t="s">
        <v>31</v>
      </c>
      <c r="N559" s="34"/>
    </row>
    <row r="560" spans="1:14">
      <c r="A560" s="34" t="s">
        <v>289</v>
      </c>
      <c r="B560" s="34" t="s">
        <v>299</v>
      </c>
      <c r="C560" s="47" t="s">
        <v>1631</v>
      </c>
      <c r="D560" s="47" t="s">
        <v>1633</v>
      </c>
      <c r="E560" s="47"/>
      <c r="F560" s="48"/>
      <c r="G560" s="48"/>
      <c r="H560" s="34" t="s">
        <v>205</v>
      </c>
      <c r="I560" s="34">
        <v>1</v>
      </c>
      <c r="J560" s="69" t="s">
        <v>293</v>
      </c>
      <c r="K560" s="34" t="s">
        <v>26</v>
      </c>
      <c r="L560" s="34" t="s">
        <v>31</v>
      </c>
      <c r="M560" s="34" t="s">
        <v>31</v>
      </c>
      <c r="N560" s="36" t="s">
        <v>1632</v>
      </c>
    </row>
    <row r="561" spans="1:14">
      <c r="A561" s="34" t="s">
        <v>289</v>
      </c>
      <c r="B561" s="34" t="s">
        <v>299</v>
      </c>
      <c r="C561" s="34" t="s">
        <v>1633</v>
      </c>
      <c r="D561" s="34" t="s">
        <v>300</v>
      </c>
      <c r="E561" s="34"/>
      <c r="F561" s="29"/>
      <c r="G561" s="34"/>
      <c r="H561" s="34" t="s">
        <v>205</v>
      </c>
      <c r="I561" s="34">
        <v>1</v>
      </c>
      <c r="J561" s="69" t="s">
        <v>293</v>
      </c>
      <c r="K561" s="34" t="s">
        <v>26</v>
      </c>
      <c r="L561" s="34" t="s">
        <v>31</v>
      </c>
      <c r="M561" s="34" t="s">
        <v>31</v>
      </c>
      <c r="N561" s="36" t="s">
        <v>1634</v>
      </c>
    </row>
    <row r="562" spans="1:14">
      <c r="A562" s="34" t="s">
        <v>289</v>
      </c>
      <c r="B562" s="34" t="s">
        <v>299</v>
      </c>
      <c r="C562" s="34" t="s">
        <v>1635</v>
      </c>
      <c r="D562" s="34" t="s">
        <v>1636</v>
      </c>
      <c r="E562" s="34"/>
      <c r="F562" s="29"/>
      <c r="G562" s="34"/>
      <c r="H562" s="34" t="s">
        <v>205</v>
      </c>
      <c r="I562" s="34">
        <v>1</v>
      </c>
      <c r="J562" s="69" t="s">
        <v>293</v>
      </c>
      <c r="K562" s="34" t="s">
        <v>26</v>
      </c>
      <c r="L562" s="34" t="s">
        <v>31</v>
      </c>
      <c r="M562" s="34" t="s">
        <v>31</v>
      </c>
      <c r="N562" s="36" t="s">
        <v>1637</v>
      </c>
    </row>
    <row r="563" spans="1:14" s="18" customFormat="1">
      <c r="A563" s="31" t="s">
        <v>289</v>
      </c>
      <c r="B563" s="31" t="s">
        <v>1749</v>
      </c>
      <c r="C563" s="80" t="s">
        <v>1731</v>
      </c>
      <c r="D563" s="80"/>
      <c r="E563" s="31"/>
      <c r="F563" s="32"/>
      <c r="G563" s="31"/>
      <c r="H563" s="49" t="s">
        <v>1744</v>
      </c>
      <c r="I563" s="49" t="s">
        <v>1666</v>
      </c>
      <c r="J563" s="31" t="s">
        <v>1747</v>
      </c>
      <c r="K563" s="31" t="s">
        <v>27</v>
      </c>
      <c r="L563" s="31"/>
      <c r="M563" s="31"/>
      <c r="N563" s="33" t="s">
        <v>1750</v>
      </c>
    </row>
    <row r="564" spans="1:14" s="18" customFormat="1">
      <c r="A564" s="31" t="s">
        <v>289</v>
      </c>
      <c r="B564" s="31" t="s">
        <v>1749</v>
      </c>
      <c r="C564" s="80" t="s">
        <v>1733</v>
      </c>
      <c r="D564" s="80"/>
      <c r="E564" s="31"/>
      <c r="F564" s="32"/>
      <c r="G564" s="31"/>
      <c r="H564" s="49" t="s">
        <v>1744</v>
      </c>
      <c r="I564" s="49" t="s">
        <v>1666</v>
      </c>
      <c r="J564" s="31" t="s">
        <v>1747</v>
      </c>
      <c r="K564" s="31" t="s">
        <v>27</v>
      </c>
      <c r="L564" s="31"/>
      <c r="M564" s="31"/>
      <c r="N564" s="33" t="s">
        <v>1751</v>
      </c>
    </row>
    <row r="565" spans="1:14" s="18" customFormat="1">
      <c r="A565" s="31" t="s">
        <v>289</v>
      </c>
      <c r="B565" s="31" t="s">
        <v>1749</v>
      </c>
      <c r="C565" s="80" t="s">
        <v>1732</v>
      </c>
      <c r="D565" s="80"/>
      <c r="E565" s="31"/>
      <c r="F565" s="32"/>
      <c r="G565" s="31"/>
      <c r="H565" s="49" t="s">
        <v>1744</v>
      </c>
      <c r="I565" s="49" t="s">
        <v>1666</v>
      </c>
      <c r="J565" s="31" t="s">
        <v>1747</v>
      </c>
      <c r="K565" s="31" t="s">
        <v>27</v>
      </c>
      <c r="L565" s="31"/>
      <c r="M565" s="31"/>
      <c r="N565" s="33" t="s">
        <v>1752</v>
      </c>
    </row>
    <row r="566" spans="1:14" s="18" customFormat="1">
      <c r="A566" s="31" t="s">
        <v>289</v>
      </c>
      <c r="B566" s="31" t="s">
        <v>1749</v>
      </c>
      <c r="C566" s="80" t="s">
        <v>1662</v>
      </c>
      <c r="D566" s="80"/>
      <c r="E566" s="31"/>
      <c r="F566" s="32"/>
      <c r="G566" s="31"/>
      <c r="H566" s="49" t="s">
        <v>1744</v>
      </c>
      <c r="I566" s="49" t="s">
        <v>1666</v>
      </c>
      <c r="J566" s="31" t="s">
        <v>1747</v>
      </c>
      <c r="K566" s="31" t="s">
        <v>27</v>
      </c>
      <c r="L566" s="31"/>
      <c r="M566" s="31"/>
      <c r="N566" s="33" t="s">
        <v>1753</v>
      </c>
    </row>
    <row r="567" spans="1:14" s="18" customFormat="1">
      <c r="A567" s="31" t="s">
        <v>289</v>
      </c>
      <c r="B567" s="31" t="s">
        <v>1749</v>
      </c>
      <c r="C567" s="80" t="s">
        <v>1734</v>
      </c>
      <c r="D567" s="80"/>
      <c r="E567" s="31"/>
      <c r="F567" s="32"/>
      <c r="G567" s="31"/>
      <c r="H567" s="49" t="s">
        <v>1744</v>
      </c>
      <c r="I567" s="49" t="s">
        <v>1666</v>
      </c>
      <c r="J567" s="31" t="s">
        <v>1747</v>
      </c>
      <c r="K567" s="31" t="s">
        <v>27</v>
      </c>
      <c r="L567" s="31"/>
      <c r="M567" s="31"/>
      <c r="N567" s="33" t="s">
        <v>1754</v>
      </c>
    </row>
    <row r="568" spans="1:14" s="18" customFormat="1">
      <c r="A568" s="31" t="s">
        <v>289</v>
      </c>
      <c r="B568" s="31" t="s">
        <v>1749</v>
      </c>
      <c r="C568" s="80" t="s">
        <v>1735</v>
      </c>
      <c r="D568" s="80"/>
      <c r="E568" s="31"/>
      <c r="F568" s="32"/>
      <c r="G568" s="31"/>
      <c r="H568" s="49" t="s">
        <v>1744</v>
      </c>
      <c r="I568" s="49" t="s">
        <v>1666</v>
      </c>
      <c r="J568" s="31" t="s">
        <v>1747</v>
      </c>
      <c r="K568" s="31" t="s">
        <v>27</v>
      </c>
      <c r="L568" s="31"/>
      <c r="M568" s="31"/>
      <c r="N568" s="33" t="s">
        <v>1755</v>
      </c>
    </row>
    <row r="569" spans="1:14" s="18" customFormat="1">
      <c r="A569" s="31" t="s">
        <v>289</v>
      </c>
      <c r="B569" s="31" t="s">
        <v>1749</v>
      </c>
      <c r="C569" s="80" t="s">
        <v>1736</v>
      </c>
      <c r="D569" s="80"/>
      <c r="E569" s="31"/>
      <c r="F569" s="32"/>
      <c r="G569" s="31"/>
      <c r="H569" s="49" t="s">
        <v>1744</v>
      </c>
      <c r="I569" s="49" t="s">
        <v>1666</v>
      </c>
      <c r="J569" s="31" t="s">
        <v>1747</v>
      </c>
      <c r="K569" s="31" t="s">
        <v>27</v>
      </c>
      <c r="L569" s="31"/>
      <c r="M569" s="31"/>
      <c r="N569" s="33" t="s">
        <v>1756</v>
      </c>
    </row>
    <row r="570" spans="1:14" s="18" customFormat="1">
      <c r="A570" s="31" t="s">
        <v>289</v>
      </c>
      <c r="B570" s="31" t="s">
        <v>1749</v>
      </c>
      <c r="C570" s="80" t="s">
        <v>1737</v>
      </c>
      <c r="D570" s="80"/>
      <c r="E570" s="31"/>
      <c r="F570" s="32"/>
      <c r="G570" s="31"/>
      <c r="H570" s="49" t="s">
        <v>1744</v>
      </c>
      <c r="I570" s="49" t="s">
        <v>1666</v>
      </c>
      <c r="J570" s="31" t="s">
        <v>1747</v>
      </c>
      <c r="K570" s="31" t="s">
        <v>27</v>
      </c>
      <c r="L570" s="31"/>
      <c r="M570" s="31"/>
      <c r="N570" s="33" t="s">
        <v>1757</v>
      </c>
    </row>
    <row r="571" spans="1:14" s="18" customFormat="1">
      <c r="A571" s="31" t="s">
        <v>289</v>
      </c>
      <c r="B571" s="31" t="s">
        <v>1749</v>
      </c>
      <c r="C571" s="80" t="s">
        <v>1738</v>
      </c>
      <c r="D571" s="80"/>
      <c r="E571" s="31"/>
      <c r="F571" s="32"/>
      <c r="G571" s="31"/>
      <c r="H571" s="49" t="s">
        <v>1744</v>
      </c>
      <c r="I571" s="49" t="s">
        <v>1666</v>
      </c>
      <c r="J571" s="31" t="s">
        <v>1747</v>
      </c>
      <c r="K571" s="31" t="s">
        <v>27</v>
      </c>
      <c r="L571" s="31"/>
      <c r="M571" s="31"/>
      <c r="N571" s="33" t="s">
        <v>1758</v>
      </c>
    </row>
    <row r="572" spans="1:14" s="18" customFormat="1">
      <c r="A572" s="31" t="s">
        <v>289</v>
      </c>
      <c r="B572" s="31" t="s">
        <v>1749</v>
      </c>
      <c r="C572" s="80" t="s">
        <v>1739</v>
      </c>
      <c r="D572" s="80"/>
      <c r="E572" s="31"/>
      <c r="F572" s="32"/>
      <c r="G572" s="31"/>
      <c r="H572" s="49" t="s">
        <v>1744</v>
      </c>
      <c r="I572" s="49" t="s">
        <v>1666</v>
      </c>
      <c r="J572" s="31" t="s">
        <v>1747</v>
      </c>
      <c r="K572" s="31" t="s">
        <v>27</v>
      </c>
      <c r="L572" s="31"/>
      <c r="M572" s="31"/>
      <c r="N572" s="33" t="s">
        <v>1759</v>
      </c>
    </row>
    <row r="573" spans="1:14" s="18" customFormat="1">
      <c r="A573" s="31" t="s">
        <v>289</v>
      </c>
      <c r="B573" s="31" t="s">
        <v>1749</v>
      </c>
      <c r="C573" s="80" t="s">
        <v>1740</v>
      </c>
      <c r="D573" s="80"/>
      <c r="E573" s="31"/>
      <c r="F573" s="32"/>
      <c r="G573" s="31"/>
      <c r="H573" s="49" t="s">
        <v>1744</v>
      </c>
      <c r="I573" s="49" t="s">
        <v>1666</v>
      </c>
      <c r="J573" s="31" t="s">
        <v>1747</v>
      </c>
      <c r="K573" s="31" t="s">
        <v>27</v>
      </c>
      <c r="L573" s="31"/>
      <c r="M573" s="31"/>
      <c r="N573" s="33" t="s">
        <v>1760</v>
      </c>
    </row>
    <row r="574" spans="1:14" s="18" customFormat="1">
      <c r="A574" s="31" t="s">
        <v>289</v>
      </c>
      <c r="B574" s="31" t="s">
        <v>1749</v>
      </c>
      <c r="C574" s="80" t="s">
        <v>1741</v>
      </c>
      <c r="D574" s="80"/>
      <c r="E574" s="31"/>
      <c r="F574" s="32"/>
      <c r="G574" s="31"/>
      <c r="H574" s="49" t="s">
        <v>1744</v>
      </c>
      <c r="I574" s="49" t="s">
        <v>1666</v>
      </c>
      <c r="J574" s="31" t="s">
        <v>1747</v>
      </c>
      <c r="K574" s="31" t="s">
        <v>27</v>
      </c>
      <c r="L574" s="31"/>
      <c r="M574" s="31"/>
      <c r="N574" s="33" t="s">
        <v>1761</v>
      </c>
    </row>
    <row r="575" spans="1:14" s="18" customFormat="1">
      <c r="A575" s="31" t="s">
        <v>289</v>
      </c>
      <c r="B575" s="31" t="s">
        <v>1749</v>
      </c>
      <c r="C575" s="80" t="s">
        <v>1742</v>
      </c>
      <c r="D575" s="80"/>
      <c r="E575" s="31"/>
      <c r="F575" s="32"/>
      <c r="G575" s="31"/>
      <c r="H575" s="49" t="s">
        <v>1744</v>
      </c>
      <c r="I575" s="49" t="s">
        <v>1666</v>
      </c>
      <c r="J575" s="31" t="s">
        <v>1747</v>
      </c>
      <c r="K575" s="31" t="s">
        <v>27</v>
      </c>
      <c r="L575" s="31"/>
      <c r="M575" s="31"/>
      <c r="N575" s="33" t="s">
        <v>1762</v>
      </c>
    </row>
    <row r="576" spans="1:14" s="18" customFormat="1">
      <c r="A576" s="31" t="s">
        <v>289</v>
      </c>
      <c r="B576" s="31" t="s">
        <v>1749</v>
      </c>
      <c r="C576" s="80" t="s">
        <v>1743</v>
      </c>
      <c r="D576" s="80"/>
      <c r="E576" s="31"/>
      <c r="F576" s="32"/>
      <c r="G576" s="31"/>
      <c r="H576" s="49" t="s">
        <v>1744</v>
      </c>
      <c r="I576" s="49" t="s">
        <v>1666</v>
      </c>
      <c r="J576" s="31" t="s">
        <v>1747</v>
      </c>
      <c r="K576" s="31" t="s">
        <v>27</v>
      </c>
      <c r="L576" s="31"/>
      <c r="M576" s="31"/>
      <c r="N576" s="33" t="s">
        <v>1763</v>
      </c>
    </row>
    <row r="577" spans="1:14">
      <c r="A577" s="22" t="s">
        <v>289</v>
      </c>
      <c r="B577" s="22" t="s">
        <v>301</v>
      </c>
      <c r="C577" s="22" t="s">
        <v>302</v>
      </c>
      <c r="D577" s="22" t="s">
        <v>1638</v>
      </c>
      <c r="E577" s="22"/>
      <c r="F577" s="42"/>
      <c r="G577" s="22"/>
      <c r="H577" s="50" t="s">
        <v>1666</v>
      </c>
      <c r="I577" s="22">
        <v>1</v>
      </c>
      <c r="J577" s="22" t="s">
        <v>180</v>
      </c>
      <c r="K577" s="22" t="s">
        <v>26</v>
      </c>
      <c r="L577" s="22" t="s">
        <v>31</v>
      </c>
      <c r="M577" s="22" t="s">
        <v>31</v>
      </c>
      <c r="N577" s="24"/>
    </row>
    <row r="578" spans="1:14">
      <c r="A578" s="22" t="s">
        <v>289</v>
      </c>
      <c r="B578" s="22" t="s">
        <v>301</v>
      </c>
      <c r="C578" s="22" t="s">
        <v>1638</v>
      </c>
      <c r="D578" s="22" t="s">
        <v>1641</v>
      </c>
      <c r="E578" s="22"/>
      <c r="F578" s="42"/>
      <c r="G578" s="22"/>
      <c r="H578" s="50" t="s">
        <v>1666</v>
      </c>
      <c r="I578" s="22">
        <v>1</v>
      </c>
      <c r="J578" s="22" t="s">
        <v>180</v>
      </c>
      <c r="K578" s="22" t="s">
        <v>26</v>
      </c>
      <c r="L578" s="22" t="s">
        <v>1640</v>
      </c>
      <c r="M578" s="22" t="s">
        <v>31</v>
      </c>
      <c r="N578" s="24" t="s">
        <v>1643</v>
      </c>
    </row>
    <row r="579" spans="1:14">
      <c r="A579" s="22" t="s">
        <v>289</v>
      </c>
      <c r="B579" s="22" t="s">
        <v>301</v>
      </c>
      <c r="C579" s="22" t="s">
        <v>1641</v>
      </c>
      <c r="D579" s="22" t="s">
        <v>1642</v>
      </c>
      <c r="E579" s="22"/>
      <c r="F579" s="42"/>
      <c r="G579" s="22"/>
      <c r="H579" s="50" t="s">
        <v>1666</v>
      </c>
      <c r="I579" s="22">
        <v>1</v>
      </c>
      <c r="J579" s="22" t="s">
        <v>180</v>
      </c>
      <c r="K579" s="22" t="s">
        <v>26</v>
      </c>
      <c r="L579" s="22" t="s">
        <v>1640</v>
      </c>
      <c r="M579" s="22" t="s">
        <v>31</v>
      </c>
      <c r="N579" s="24"/>
    </row>
    <row r="580" spans="1:14">
      <c r="A580" s="22" t="s">
        <v>289</v>
      </c>
      <c r="B580" s="22" t="s">
        <v>301</v>
      </c>
      <c r="C580" s="79" t="s">
        <v>1642</v>
      </c>
      <c r="D580" s="79"/>
      <c r="E580" s="42"/>
      <c r="F580" s="42"/>
      <c r="G580" s="22"/>
      <c r="H580" s="50" t="s">
        <v>1666</v>
      </c>
      <c r="I580" s="22">
        <v>1</v>
      </c>
      <c r="J580" s="22" t="s">
        <v>180</v>
      </c>
      <c r="K580" s="22" t="s">
        <v>26</v>
      </c>
      <c r="L580" s="22" t="s">
        <v>1640</v>
      </c>
      <c r="M580" s="22" t="s">
        <v>31</v>
      </c>
      <c r="N580" s="24" t="s">
        <v>440</v>
      </c>
    </row>
    <row r="581" spans="1:14">
      <c r="A581" s="22" t="s">
        <v>289</v>
      </c>
      <c r="B581" s="22" t="s">
        <v>301</v>
      </c>
      <c r="C581" s="22" t="s">
        <v>1642</v>
      </c>
      <c r="D581" s="22" t="s">
        <v>1639</v>
      </c>
      <c r="E581" s="22"/>
      <c r="F581" s="42"/>
      <c r="G581" s="22"/>
      <c r="H581" s="50" t="s">
        <v>1666</v>
      </c>
      <c r="I581" s="22">
        <v>1</v>
      </c>
      <c r="J581" s="22" t="s">
        <v>180</v>
      </c>
      <c r="K581" s="22" t="s">
        <v>26</v>
      </c>
      <c r="L581" s="22" t="s">
        <v>1640</v>
      </c>
      <c r="M581" s="22" t="s">
        <v>31</v>
      </c>
      <c r="N581" s="24"/>
    </row>
    <row r="582" spans="1:14">
      <c r="A582" s="22" t="s">
        <v>289</v>
      </c>
      <c r="B582" s="22" t="s">
        <v>301</v>
      </c>
      <c r="C582" s="22" t="s">
        <v>1639</v>
      </c>
      <c r="D582" s="22" t="s">
        <v>1644</v>
      </c>
      <c r="E582" s="22"/>
      <c r="F582" s="42"/>
      <c r="G582" s="22"/>
      <c r="H582" s="50" t="s">
        <v>1666</v>
      </c>
      <c r="I582" s="22">
        <v>1</v>
      </c>
      <c r="J582" s="22" t="s">
        <v>180</v>
      </c>
      <c r="K582" s="22" t="s">
        <v>26</v>
      </c>
      <c r="L582" s="22" t="s">
        <v>1650</v>
      </c>
      <c r="M582" s="22" t="s">
        <v>31</v>
      </c>
      <c r="N582" s="24"/>
    </row>
    <row r="583" spans="1:14">
      <c r="A583" s="22" t="s">
        <v>289</v>
      </c>
      <c r="B583" s="22" t="s">
        <v>301</v>
      </c>
      <c r="C583" s="79" t="s">
        <v>1644</v>
      </c>
      <c r="D583" s="79"/>
      <c r="E583" s="42"/>
      <c r="F583" s="42"/>
      <c r="G583" s="22"/>
      <c r="H583" s="50" t="s">
        <v>1666</v>
      </c>
      <c r="I583" s="22">
        <v>1</v>
      </c>
      <c r="J583" s="22" t="s">
        <v>180</v>
      </c>
      <c r="K583" s="22" t="s">
        <v>26</v>
      </c>
      <c r="L583" s="22" t="s">
        <v>1650</v>
      </c>
      <c r="M583" s="22" t="s">
        <v>31</v>
      </c>
      <c r="N583" s="24" t="s">
        <v>261</v>
      </c>
    </row>
    <row r="584" spans="1:14">
      <c r="A584" s="22" t="s">
        <v>289</v>
      </c>
      <c r="B584" s="22" t="s">
        <v>301</v>
      </c>
      <c r="C584" s="22" t="s">
        <v>1644</v>
      </c>
      <c r="D584" s="22" t="s">
        <v>1645</v>
      </c>
      <c r="E584" s="22"/>
      <c r="F584" s="42"/>
      <c r="G584" s="22"/>
      <c r="H584" s="50" t="s">
        <v>1666</v>
      </c>
      <c r="I584" s="22">
        <v>1</v>
      </c>
      <c r="J584" s="22" t="s">
        <v>180</v>
      </c>
      <c r="K584" s="22" t="s">
        <v>26</v>
      </c>
      <c r="L584" s="22" t="s">
        <v>1650</v>
      </c>
      <c r="M584" s="22" t="s">
        <v>31</v>
      </c>
      <c r="N584" s="24"/>
    </row>
    <row r="585" spans="1:14">
      <c r="A585" s="22" t="s">
        <v>289</v>
      </c>
      <c r="B585" s="22" t="s">
        <v>301</v>
      </c>
      <c r="C585" s="22" t="s">
        <v>1645</v>
      </c>
      <c r="D585" s="22" t="s">
        <v>1646</v>
      </c>
      <c r="E585" s="22"/>
      <c r="F585" s="42"/>
      <c r="G585" s="22"/>
      <c r="H585" s="50" t="s">
        <v>1666</v>
      </c>
      <c r="I585" s="22">
        <v>1</v>
      </c>
      <c r="J585" s="22" t="s">
        <v>180</v>
      </c>
      <c r="K585" s="22" t="s">
        <v>26</v>
      </c>
      <c r="L585" s="22" t="s">
        <v>1650</v>
      </c>
      <c r="M585" s="22" t="s">
        <v>31</v>
      </c>
      <c r="N585" s="24" t="s">
        <v>1652</v>
      </c>
    </row>
    <row r="586" spans="1:14">
      <c r="A586" s="22" t="s">
        <v>289</v>
      </c>
      <c r="B586" s="22" t="s">
        <v>301</v>
      </c>
      <c r="C586" s="22" t="s">
        <v>1646</v>
      </c>
      <c r="D586" s="22" t="s">
        <v>1649</v>
      </c>
      <c r="E586" s="22"/>
      <c r="F586" s="42"/>
      <c r="G586" s="22"/>
      <c r="H586" s="50" t="s">
        <v>1666</v>
      </c>
      <c r="I586" s="22">
        <v>1</v>
      </c>
      <c r="J586" s="22" t="s">
        <v>180</v>
      </c>
      <c r="K586" s="22" t="s">
        <v>26</v>
      </c>
      <c r="L586" s="22" t="s">
        <v>1598</v>
      </c>
      <c r="M586" s="22" t="s">
        <v>31</v>
      </c>
      <c r="N586" s="24"/>
    </row>
    <row r="587" spans="1:14">
      <c r="A587" s="22" t="s">
        <v>289</v>
      </c>
      <c r="B587" s="22" t="s">
        <v>301</v>
      </c>
      <c r="C587" s="22" t="s">
        <v>1649</v>
      </c>
      <c r="D587" s="22" t="s">
        <v>1651</v>
      </c>
      <c r="E587" s="22"/>
      <c r="F587" s="42"/>
      <c r="G587" s="22"/>
      <c r="H587" s="50" t="s">
        <v>1666</v>
      </c>
      <c r="I587" s="22">
        <v>1</v>
      </c>
      <c r="J587" s="22" t="s">
        <v>180</v>
      </c>
      <c r="K587" s="22" t="s">
        <v>26</v>
      </c>
      <c r="L587" s="22" t="s">
        <v>1653</v>
      </c>
      <c r="M587" s="22" t="s">
        <v>31</v>
      </c>
      <c r="N587" s="24"/>
    </row>
    <row r="588" spans="1:14">
      <c r="A588" s="22" t="s">
        <v>289</v>
      </c>
      <c r="B588" s="22" t="s">
        <v>301</v>
      </c>
      <c r="C588" s="22" t="s">
        <v>1651</v>
      </c>
      <c r="D588" s="22" t="s">
        <v>1655</v>
      </c>
      <c r="E588" s="22"/>
      <c r="F588" s="42"/>
      <c r="G588" s="22"/>
      <c r="H588" s="50" t="s">
        <v>1666</v>
      </c>
      <c r="I588" s="22">
        <v>1</v>
      </c>
      <c r="J588" s="22" t="s">
        <v>180</v>
      </c>
      <c r="K588" s="22" t="s">
        <v>26</v>
      </c>
      <c r="L588" s="22" t="s">
        <v>31</v>
      </c>
      <c r="M588" s="22" t="s">
        <v>31</v>
      </c>
      <c r="N588" s="24" t="s">
        <v>1656</v>
      </c>
    </row>
    <row r="589" spans="1:14">
      <c r="A589" s="22" t="s">
        <v>289</v>
      </c>
      <c r="B589" s="22" t="s">
        <v>301</v>
      </c>
      <c r="C589" s="22" t="s">
        <v>1655</v>
      </c>
      <c r="D589" s="22" t="s">
        <v>1657</v>
      </c>
      <c r="E589" s="22"/>
      <c r="F589" s="42"/>
      <c r="G589" s="22"/>
      <c r="H589" s="50" t="s">
        <v>1666</v>
      </c>
      <c r="I589" s="22">
        <v>1</v>
      </c>
      <c r="J589" s="22" t="s">
        <v>180</v>
      </c>
      <c r="K589" s="22" t="s">
        <v>26</v>
      </c>
      <c r="L589" s="22" t="s">
        <v>31</v>
      </c>
      <c r="M589" s="22" t="s">
        <v>31</v>
      </c>
      <c r="N589" s="24" t="s">
        <v>1658</v>
      </c>
    </row>
    <row r="590" spans="1:14">
      <c r="A590" s="22" t="s">
        <v>289</v>
      </c>
      <c r="B590" s="22" t="s">
        <v>301</v>
      </c>
      <c r="C590" s="22" t="s">
        <v>1657</v>
      </c>
      <c r="D590" s="22" t="s">
        <v>1659</v>
      </c>
      <c r="E590" s="22"/>
      <c r="F590" s="42"/>
      <c r="G590" s="22"/>
      <c r="H590" s="50" t="s">
        <v>1666</v>
      </c>
      <c r="I590" s="22">
        <v>1</v>
      </c>
      <c r="J590" s="22" t="s">
        <v>180</v>
      </c>
      <c r="K590" s="22" t="s">
        <v>26</v>
      </c>
      <c r="L590" s="22" t="s">
        <v>31</v>
      </c>
      <c r="M590" s="22" t="s">
        <v>31</v>
      </c>
      <c r="N590" s="24" t="s">
        <v>1505</v>
      </c>
    </row>
    <row r="591" spans="1:14">
      <c r="A591" s="22" t="s">
        <v>289</v>
      </c>
      <c r="B591" s="22" t="s">
        <v>301</v>
      </c>
      <c r="C591" s="22" t="s">
        <v>1659</v>
      </c>
      <c r="D591" s="22" t="s">
        <v>1660</v>
      </c>
      <c r="E591" s="22"/>
      <c r="F591" s="42"/>
      <c r="G591" s="22"/>
      <c r="H591" s="50" t="s">
        <v>1666</v>
      </c>
      <c r="I591" s="22">
        <v>1</v>
      </c>
      <c r="J591" s="22" t="s">
        <v>180</v>
      </c>
      <c r="K591" s="22" t="s">
        <v>26</v>
      </c>
      <c r="L591" s="22" t="s">
        <v>31</v>
      </c>
      <c r="M591" s="22" t="s">
        <v>31</v>
      </c>
      <c r="N591" s="24" t="s">
        <v>1656</v>
      </c>
    </row>
    <row r="592" spans="1:14">
      <c r="A592" s="22" t="s">
        <v>289</v>
      </c>
      <c r="B592" s="22" t="s">
        <v>301</v>
      </c>
      <c r="C592" s="22" t="s">
        <v>1660</v>
      </c>
      <c r="D592" s="22" t="s">
        <v>1654</v>
      </c>
      <c r="E592" s="22"/>
      <c r="F592" s="42"/>
      <c r="G592" s="22"/>
      <c r="H592" s="50" t="s">
        <v>1666</v>
      </c>
      <c r="I592" s="22">
        <v>1</v>
      </c>
      <c r="J592" s="22" t="s">
        <v>180</v>
      </c>
      <c r="K592" s="22" t="s">
        <v>26</v>
      </c>
      <c r="L592" s="22" t="s">
        <v>31</v>
      </c>
      <c r="M592" s="22" t="s">
        <v>31</v>
      </c>
      <c r="N592" s="24" t="s">
        <v>1658</v>
      </c>
    </row>
    <row r="593" spans="1:14">
      <c r="A593" s="22" t="s">
        <v>289</v>
      </c>
      <c r="B593" s="22" t="s">
        <v>301</v>
      </c>
      <c r="C593" s="22" t="s">
        <v>1661</v>
      </c>
      <c r="D593" s="22" t="s">
        <v>1662</v>
      </c>
      <c r="E593" s="22"/>
      <c r="F593" s="42"/>
      <c r="G593" s="22"/>
      <c r="H593" s="50" t="s">
        <v>1666</v>
      </c>
      <c r="I593" s="22">
        <v>1</v>
      </c>
      <c r="J593" s="22" t="s">
        <v>180</v>
      </c>
      <c r="K593" s="22" t="s">
        <v>26</v>
      </c>
      <c r="L593" s="22" t="s">
        <v>1663</v>
      </c>
      <c r="M593" s="22" t="s">
        <v>31</v>
      </c>
      <c r="N593" s="24"/>
    </row>
    <row r="594" spans="1:14">
      <c r="A594" s="22" t="s">
        <v>289</v>
      </c>
      <c r="B594" s="22" t="s">
        <v>301</v>
      </c>
      <c r="C594" s="22" t="s">
        <v>1662</v>
      </c>
      <c r="D594" s="22" t="s">
        <v>1664</v>
      </c>
      <c r="E594" s="22"/>
      <c r="F594" s="42"/>
      <c r="G594" s="22"/>
      <c r="H594" s="50" t="s">
        <v>1666</v>
      </c>
      <c r="I594" s="22">
        <v>1</v>
      </c>
      <c r="J594" s="22" t="s">
        <v>180</v>
      </c>
      <c r="K594" s="22" t="s">
        <v>26</v>
      </c>
      <c r="L594" s="22" t="s">
        <v>1663</v>
      </c>
      <c r="M594" s="22" t="s">
        <v>31</v>
      </c>
      <c r="N594" s="24" t="s">
        <v>1665</v>
      </c>
    </row>
    <row r="595" spans="1:14">
      <c r="A595" s="22" t="s">
        <v>289</v>
      </c>
      <c r="B595" s="22" t="s">
        <v>301</v>
      </c>
      <c r="C595" s="22" t="s">
        <v>1664</v>
      </c>
      <c r="D595" s="22" t="s">
        <v>303</v>
      </c>
      <c r="E595" s="22"/>
      <c r="F595" s="42"/>
      <c r="G595" s="22"/>
      <c r="H595" s="50" t="s">
        <v>1666</v>
      </c>
      <c r="I595" s="22">
        <v>1</v>
      </c>
      <c r="J595" s="22" t="s">
        <v>180</v>
      </c>
      <c r="K595" s="22" t="s">
        <v>26</v>
      </c>
      <c r="L595" s="22" t="s">
        <v>1663</v>
      </c>
      <c r="M595" s="22" t="s">
        <v>31</v>
      </c>
      <c r="N595" s="24"/>
    </row>
    <row r="596" spans="1:14" s="18" customFormat="1">
      <c r="A596" s="31" t="s">
        <v>307</v>
      </c>
      <c r="B596" s="31" t="s">
        <v>304</v>
      </c>
      <c r="C596" s="31" t="s">
        <v>305</v>
      </c>
      <c r="D596" s="31" t="s">
        <v>306</v>
      </c>
      <c r="E596" s="31"/>
      <c r="F596" s="32"/>
      <c r="G596" s="31"/>
      <c r="H596" s="31" t="s">
        <v>27</v>
      </c>
      <c r="I596" s="31" t="s">
        <v>27</v>
      </c>
      <c r="J596" s="31" t="s">
        <v>27</v>
      </c>
      <c r="K596" s="31" t="s">
        <v>27</v>
      </c>
      <c r="L596" s="31" t="s">
        <v>27</v>
      </c>
      <c r="M596" s="31" t="s">
        <v>27</v>
      </c>
      <c r="N596" s="33" t="s">
        <v>1871</v>
      </c>
    </row>
    <row r="597" spans="1:14">
      <c r="A597" s="34" t="s">
        <v>307</v>
      </c>
      <c r="B597" s="34" t="s">
        <v>304</v>
      </c>
      <c r="C597" s="34" t="s">
        <v>306</v>
      </c>
      <c r="D597" s="34" t="s">
        <v>1668</v>
      </c>
      <c r="E597" s="34"/>
      <c r="F597" s="35"/>
      <c r="G597" s="34"/>
      <c r="H597" s="51" t="s">
        <v>1666</v>
      </c>
      <c r="I597" s="34">
        <v>1</v>
      </c>
      <c r="J597" s="34" t="s">
        <v>180</v>
      </c>
      <c r="K597" s="34" t="s">
        <v>26</v>
      </c>
      <c r="L597" s="34" t="s">
        <v>111</v>
      </c>
      <c r="M597" s="34" t="s">
        <v>31</v>
      </c>
      <c r="N597" s="36"/>
    </row>
    <row r="598" spans="1:14">
      <c r="A598" s="34" t="s">
        <v>307</v>
      </c>
      <c r="B598" s="34" t="s">
        <v>304</v>
      </c>
      <c r="C598" s="81" t="s">
        <v>1668</v>
      </c>
      <c r="D598" s="81"/>
      <c r="E598" s="35"/>
      <c r="F598" s="35"/>
      <c r="G598" s="34"/>
      <c r="H598" s="51" t="s">
        <v>1666</v>
      </c>
      <c r="I598" s="34">
        <v>1</v>
      </c>
      <c r="J598" s="34" t="s">
        <v>180</v>
      </c>
      <c r="K598" s="34" t="s">
        <v>26</v>
      </c>
      <c r="L598" s="34" t="s">
        <v>111</v>
      </c>
      <c r="M598" s="34" t="s">
        <v>31</v>
      </c>
      <c r="N598" s="36" t="s">
        <v>1667</v>
      </c>
    </row>
    <row r="599" spans="1:14">
      <c r="A599" s="34" t="s">
        <v>307</v>
      </c>
      <c r="B599" s="34" t="s">
        <v>304</v>
      </c>
      <c r="C599" s="47" t="s">
        <v>1668</v>
      </c>
      <c r="D599" s="34" t="s">
        <v>1669</v>
      </c>
      <c r="E599" s="34"/>
      <c r="F599" s="35"/>
      <c r="G599" s="34"/>
      <c r="H599" s="51" t="s">
        <v>1666</v>
      </c>
      <c r="I599" s="34">
        <v>1</v>
      </c>
      <c r="J599" s="34" t="s">
        <v>180</v>
      </c>
      <c r="K599" s="34" t="s">
        <v>26</v>
      </c>
      <c r="L599" s="34" t="s">
        <v>111</v>
      </c>
      <c r="M599" s="34" t="s">
        <v>31</v>
      </c>
      <c r="N599" s="36"/>
    </row>
    <row r="600" spans="1:14">
      <c r="A600" s="34" t="s">
        <v>307</v>
      </c>
      <c r="B600" s="34" t="s">
        <v>304</v>
      </c>
      <c r="C600" s="47" t="s">
        <v>1669</v>
      </c>
      <c r="D600" s="34" t="s">
        <v>1670</v>
      </c>
      <c r="E600" s="34"/>
      <c r="F600" s="35"/>
      <c r="G600" s="34"/>
      <c r="H600" s="51" t="s">
        <v>1666</v>
      </c>
      <c r="I600" s="34">
        <v>1</v>
      </c>
      <c r="J600" s="34" t="s">
        <v>180</v>
      </c>
      <c r="K600" s="34" t="s">
        <v>26</v>
      </c>
      <c r="L600" s="34" t="s">
        <v>111</v>
      </c>
      <c r="M600" s="34" t="s">
        <v>31</v>
      </c>
      <c r="N600" s="36" t="s">
        <v>1647</v>
      </c>
    </row>
    <row r="601" spans="1:14">
      <c r="A601" s="34" t="s">
        <v>307</v>
      </c>
      <c r="B601" s="34" t="s">
        <v>304</v>
      </c>
      <c r="C601" s="47" t="s">
        <v>1670</v>
      </c>
      <c r="D601" s="34" t="s">
        <v>1671</v>
      </c>
      <c r="E601" s="34"/>
      <c r="F601" s="35"/>
      <c r="G601" s="34"/>
      <c r="H601" s="51" t="s">
        <v>1666</v>
      </c>
      <c r="I601" s="34">
        <v>1</v>
      </c>
      <c r="J601" s="34" t="s">
        <v>180</v>
      </c>
      <c r="K601" s="34" t="s">
        <v>26</v>
      </c>
      <c r="L601" s="34" t="s">
        <v>270</v>
      </c>
      <c r="M601" s="34" t="s">
        <v>31</v>
      </c>
      <c r="N601" s="36"/>
    </row>
    <row r="602" spans="1:14">
      <c r="A602" s="34" t="s">
        <v>307</v>
      </c>
      <c r="B602" s="34" t="s">
        <v>304</v>
      </c>
      <c r="C602" s="34" t="s">
        <v>1671</v>
      </c>
      <c r="D602" s="34" t="s">
        <v>1672</v>
      </c>
      <c r="E602" s="34"/>
      <c r="F602" s="35"/>
      <c r="G602" s="34"/>
      <c r="H602" s="51" t="s">
        <v>1666</v>
      </c>
      <c r="I602" s="34">
        <v>1</v>
      </c>
      <c r="J602" s="34" t="s">
        <v>180</v>
      </c>
      <c r="K602" s="34" t="s">
        <v>26</v>
      </c>
      <c r="L602" s="34" t="s">
        <v>111</v>
      </c>
      <c r="M602" s="34" t="s">
        <v>31</v>
      </c>
      <c r="N602" s="36"/>
    </row>
    <row r="603" spans="1:14">
      <c r="A603" s="34" t="s">
        <v>307</v>
      </c>
      <c r="B603" s="34" t="s">
        <v>304</v>
      </c>
      <c r="C603" s="34" t="s">
        <v>1672</v>
      </c>
      <c r="D603" s="34" t="s">
        <v>1673</v>
      </c>
      <c r="E603" s="34"/>
      <c r="F603" s="35"/>
      <c r="G603" s="34"/>
      <c r="H603" s="51" t="s">
        <v>1666</v>
      </c>
      <c r="I603" s="34">
        <v>1</v>
      </c>
      <c r="J603" s="34" t="s">
        <v>180</v>
      </c>
      <c r="K603" s="34" t="s">
        <v>26</v>
      </c>
      <c r="L603" s="34" t="s">
        <v>111</v>
      </c>
      <c r="M603" s="34" t="s">
        <v>31</v>
      </c>
      <c r="N603" s="36"/>
    </row>
    <row r="604" spans="1:14">
      <c r="A604" s="34" t="s">
        <v>307</v>
      </c>
      <c r="B604" s="34" t="s">
        <v>304</v>
      </c>
      <c r="C604" s="34" t="s">
        <v>1673</v>
      </c>
      <c r="D604" s="34" t="s">
        <v>1674</v>
      </c>
      <c r="E604" s="34"/>
      <c r="F604" s="35"/>
      <c r="G604" s="34"/>
      <c r="H604" s="51" t="s">
        <v>1666</v>
      </c>
      <c r="I604" s="34">
        <v>1</v>
      </c>
      <c r="J604" s="34" t="s">
        <v>180</v>
      </c>
      <c r="K604" s="34" t="s">
        <v>26</v>
      </c>
      <c r="L604" s="34" t="s">
        <v>31</v>
      </c>
      <c r="M604" s="34" t="s">
        <v>31</v>
      </c>
      <c r="N604" s="36" t="s">
        <v>1675</v>
      </c>
    </row>
    <row r="605" spans="1:14">
      <c r="A605" s="34" t="s">
        <v>307</v>
      </c>
      <c r="B605" s="34" t="s">
        <v>304</v>
      </c>
      <c r="C605" s="34" t="s">
        <v>1674</v>
      </c>
      <c r="D605" s="34" t="s">
        <v>1676</v>
      </c>
      <c r="E605" s="34"/>
      <c r="F605" s="35"/>
      <c r="G605" s="34"/>
      <c r="H605" s="51" t="s">
        <v>1666</v>
      </c>
      <c r="I605" s="34">
        <v>1</v>
      </c>
      <c r="J605" s="34" t="s">
        <v>180</v>
      </c>
      <c r="K605" s="34" t="s">
        <v>26</v>
      </c>
      <c r="L605" s="34" t="s">
        <v>31</v>
      </c>
      <c r="M605" s="34" t="s">
        <v>31</v>
      </c>
      <c r="N605" s="36"/>
    </row>
    <row r="606" spans="1:14">
      <c r="A606" s="34" t="s">
        <v>307</v>
      </c>
      <c r="B606" s="34" t="s">
        <v>304</v>
      </c>
      <c r="C606" s="34" t="s">
        <v>1676</v>
      </c>
      <c r="D606" s="34" t="s">
        <v>1677</v>
      </c>
      <c r="E606" s="34"/>
      <c r="F606" s="35"/>
      <c r="G606" s="34"/>
      <c r="H606" s="51" t="s">
        <v>1666</v>
      </c>
      <c r="I606" s="34">
        <v>1</v>
      </c>
      <c r="J606" s="34" t="s">
        <v>180</v>
      </c>
      <c r="K606" s="34" t="s">
        <v>26</v>
      </c>
      <c r="L606" s="34" t="s">
        <v>1658</v>
      </c>
      <c r="M606" s="34" t="s">
        <v>31</v>
      </c>
      <c r="N606" s="36"/>
    </row>
    <row r="607" spans="1:14">
      <c r="A607" s="34" t="s">
        <v>307</v>
      </c>
      <c r="B607" s="34" t="s">
        <v>304</v>
      </c>
      <c r="C607" s="34" t="s">
        <v>1677</v>
      </c>
      <c r="D607" s="34" t="s">
        <v>1678</v>
      </c>
      <c r="E607" s="34"/>
      <c r="F607" s="35"/>
      <c r="G607" s="34"/>
      <c r="H607" s="51" t="s">
        <v>1666</v>
      </c>
      <c r="I607" s="34">
        <v>1</v>
      </c>
      <c r="J607" s="34" t="s">
        <v>180</v>
      </c>
      <c r="K607" s="34" t="s">
        <v>26</v>
      </c>
      <c r="L607" s="34" t="s">
        <v>31</v>
      </c>
      <c r="M607" s="34" t="s">
        <v>31</v>
      </c>
      <c r="N607" s="36"/>
    </row>
    <row r="608" spans="1:14">
      <c r="A608" s="34" t="s">
        <v>307</v>
      </c>
      <c r="B608" s="34" t="s">
        <v>304</v>
      </c>
      <c r="C608" s="34" t="s">
        <v>1678</v>
      </c>
      <c r="D608" s="34" t="s">
        <v>1679</v>
      </c>
      <c r="E608" s="34"/>
      <c r="F608" s="35"/>
      <c r="G608" s="34"/>
      <c r="H608" s="51" t="s">
        <v>1666</v>
      </c>
      <c r="I608" s="34">
        <v>1</v>
      </c>
      <c r="J608" s="34" t="s">
        <v>180</v>
      </c>
      <c r="K608" s="34" t="s">
        <v>26</v>
      </c>
      <c r="L608" s="34" t="s">
        <v>1658</v>
      </c>
      <c r="M608" s="34" t="s">
        <v>31</v>
      </c>
      <c r="N608" s="36"/>
    </row>
    <row r="609" spans="1:14">
      <c r="A609" s="34" t="s">
        <v>307</v>
      </c>
      <c r="B609" s="34" t="s">
        <v>304</v>
      </c>
      <c r="C609" s="34" t="s">
        <v>1679</v>
      </c>
      <c r="D609" s="34" t="s">
        <v>1680</v>
      </c>
      <c r="E609" s="34"/>
      <c r="F609" s="35"/>
      <c r="G609" s="34"/>
      <c r="H609" s="51" t="s">
        <v>1666</v>
      </c>
      <c r="I609" s="34">
        <v>1</v>
      </c>
      <c r="J609" s="34" t="s">
        <v>180</v>
      </c>
      <c r="K609" s="34" t="s">
        <v>26</v>
      </c>
      <c r="L609" s="34" t="s">
        <v>31</v>
      </c>
      <c r="M609" s="34" t="s">
        <v>31</v>
      </c>
      <c r="N609" s="36"/>
    </row>
    <row r="610" spans="1:14">
      <c r="A610" s="34" t="s">
        <v>307</v>
      </c>
      <c r="B610" s="34" t="s">
        <v>304</v>
      </c>
      <c r="C610" s="34" t="s">
        <v>1680</v>
      </c>
      <c r="D610" s="34" t="s">
        <v>1681</v>
      </c>
      <c r="E610" s="34"/>
      <c r="F610" s="35"/>
      <c r="G610" s="34"/>
      <c r="H610" s="51" t="s">
        <v>1666</v>
      </c>
      <c r="I610" s="34">
        <v>1</v>
      </c>
      <c r="J610" s="34" t="s">
        <v>180</v>
      </c>
      <c r="K610" s="34" t="s">
        <v>26</v>
      </c>
      <c r="L610" s="34" t="s">
        <v>31</v>
      </c>
      <c r="M610" s="34" t="s">
        <v>31</v>
      </c>
      <c r="N610" s="36"/>
    </row>
    <row r="611" spans="1:14" s="18" customFormat="1">
      <c r="A611" s="31" t="s">
        <v>307</v>
      </c>
      <c r="B611" s="31" t="s">
        <v>1749</v>
      </c>
      <c r="C611" s="31" t="s">
        <v>1745</v>
      </c>
      <c r="D611" s="31" t="s">
        <v>1746</v>
      </c>
      <c r="E611" s="31"/>
      <c r="F611" s="32"/>
      <c r="G611" s="31"/>
      <c r="H611" s="49" t="s">
        <v>1666</v>
      </c>
      <c r="I611" s="49" t="s">
        <v>1666</v>
      </c>
      <c r="J611" s="31" t="s">
        <v>1747</v>
      </c>
      <c r="K611" s="31" t="s">
        <v>27</v>
      </c>
      <c r="L611" s="31"/>
      <c r="M611" s="31"/>
      <c r="N611" s="33" t="s">
        <v>1748</v>
      </c>
    </row>
    <row r="612" spans="1:14">
      <c r="A612" s="22" t="s">
        <v>307</v>
      </c>
      <c r="B612" s="22" t="s">
        <v>308</v>
      </c>
      <c r="C612" s="22" t="s">
        <v>309</v>
      </c>
      <c r="D612" s="22" t="s">
        <v>1682</v>
      </c>
      <c r="E612" s="22"/>
      <c r="F612" s="52"/>
      <c r="G612" s="22"/>
      <c r="H612" s="50" t="s">
        <v>1666</v>
      </c>
      <c r="I612" s="22">
        <v>1</v>
      </c>
      <c r="J612" s="22" t="s">
        <v>180</v>
      </c>
      <c r="K612" s="22" t="s">
        <v>26</v>
      </c>
      <c r="L612" s="22" t="s">
        <v>1683</v>
      </c>
      <c r="M612" s="22" t="s">
        <v>31</v>
      </c>
      <c r="N612" s="24" t="s">
        <v>1684</v>
      </c>
    </row>
    <row r="613" spans="1:14">
      <c r="A613" s="22" t="s">
        <v>307</v>
      </c>
      <c r="B613" s="22" t="s">
        <v>308</v>
      </c>
      <c r="C613" s="22" t="s">
        <v>1682</v>
      </c>
      <c r="D613" s="22" t="s">
        <v>1685</v>
      </c>
      <c r="E613" s="22"/>
      <c r="F613" s="52"/>
      <c r="G613" s="22"/>
      <c r="H613" s="50" t="s">
        <v>1666</v>
      </c>
      <c r="I613" s="22">
        <v>1</v>
      </c>
      <c r="J613" s="22" t="s">
        <v>180</v>
      </c>
      <c r="K613" s="22" t="s">
        <v>26</v>
      </c>
      <c r="L613" s="22" t="s">
        <v>1686</v>
      </c>
      <c r="M613" s="22" t="s">
        <v>31</v>
      </c>
      <c r="N613" s="24"/>
    </row>
    <row r="614" spans="1:14">
      <c r="A614" s="22" t="s">
        <v>307</v>
      </c>
      <c r="B614" s="22" t="s">
        <v>308</v>
      </c>
      <c r="C614" s="79" t="s">
        <v>1685</v>
      </c>
      <c r="D614" s="79"/>
      <c r="E614" s="35"/>
      <c r="F614" s="52"/>
      <c r="G614" s="22"/>
      <c r="H614" s="50" t="s">
        <v>1666</v>
      </c>
      <c r="I614" s="22">
        <v>1</v>
      </c>
      <c r="J614" s="22" t="s">
        <v>180</v>
      </c>
      <c r="K614" s="22" t="s">
        <v>26</v>
      </c>
      <c r="L614" s="22" t="s">
        <v>1686</v>
      </c>
      <c r="M614" s="22" t="s">
        <v>31</v>
      </c>
      <c r="N614" s="24" t="s">
        <v>1687</v>
      </c>
    </row>
    <row r="615" spans="1:14">
      <c r="A615" s="22" t="s">
        <v>307</v>
      </c>
      <c r="B615" s="22" t="s">
        <v>308</v>
      </c>
      <c r="C615" s="53" t="s">
        <v>1685</v>
      </c>
      <c r="D615" s="22" t="s">
        <v>1688</v>
      </c>
      <c r="E615" s="22"/>
      <c r="F615" s="52"/>
      <c r="G615" s="22"/>
      <c r="H615" s="50" t="s">
        <v>1666</v>
      </c>
      <c r="I615" s="22">
        <v>1</v>
      </c>
      <c r="J615" s="22" t="s">
        <v>180</v>
      </c>
      <c r="K615" s="22" t="s">
        <v>26</v>
      </c>
      <c r="L615" s="22" t="s">
        <v>1686</v>
      </c>
      <c r="M615" s="22" t="s">
        <v>31</v>
      </c>
      <c r="N615" s="24"/>
    </row>
    <row r="616" spans="1:14">
      <c r="A616" s="22" t="s">
        <v>307</v>
      </c>
      <c r="B616" s="22" t="s">
        <v>308</v>
      </c>
      <c r="C616" s="22" t="s">
        <v>1688</v>
      </c>
      <c r="D616" s="22" t="s">
        <v>1689</v>
      </c>
      <c r="E616" s="22"/>
      <c r="F616" s="52"/>
      <c r="G616" s="22"/>
      <c r="H616" s="50" t="s">
        <v>1666</v>
      </c>
      <c r="I616" s="22">
        <v>1</v>
      </c>
      <c r="J616" s="22" t="s">
        <v>180</v>
      </c>
      <c r="K616" s="22" t="s">
        <v>26</v>
      </c>
      <c r="L616" s="22" t="s">
        <v>1658</v>
      </c>
      <c r="M616" s="22" t="s">
        <v>31</v>
      </c>
      <c r="N616" s="24" t="s">
        <v>1658</v>
      </c>
    </row>
    <row r="617" spans="1:14">
      <c r="A617" s="22" t="s">
        <v>307</v>
      </c>
      <c r="B617" s="22" t="s">
        <v>308</v>
      </c>
      <c r="C617" s="22" t="s">
        <v>1689</v>
      </c>
      <c r="D617" s="22" t="s">
        <v>1690</v>
      </c>
      <c r="E617" s="22"/>
      <c r="F617" s="52"/>
      <c r="G617" s="22"/>
      <c r="H617" s="50" t="s">
        <v>1666</v>
      </c>
      <c r="I617" s="22">
        <v>1</v>
      </c>
      <c r="J617" s="22" t="s">
        <v>180</v>
      </c>
      <c r="K617" s="22" t="s">
        <v>26</v>
      </c>
      <c r="L617" s="22" t="s">
        <v>1656</v>
      </c>
      <c r="M617" s="22" t="s">
        <v>31</v>
      </c>
      <c r="N617" s="24" t="s">
        <v>1656</v>
      </c>
    </row>
    <row r="618" spans="1:14">
      <c r="A618" s="22" t="s">
        <v>307</v>
      </c>
      <c r="B618" s="22" t="s">
        <v>308</v>
      </c>
      <c r="C618" s="22" t="s">
        <v>1690</v>
      </c>
      <c r="D618" s="22" t="s">
        <v>310</v>
      </c>
      <c r="E618" s="22"/>
      <c r="F618" s="52"/>
      <c r="G618" s="22"/>
      <c r="H618" s="50" t="s">
        <v>1666</v>
      </c>
      <c r="I618" s="22">
        <v>1</v>
      </c>
      <c r="J618" s="22" t="s">
        <v>180</v>
      </c>
      <c r="K618" s="22" t="s">
        <v>26</v>
      </c>
      <c r="L618" s="22" t="s">
        <v>1656</v>
      </c>
      <c r="M618" s="22" t="s">
        <v>31</v>
      </c>
      <c r="N618" s="24" t="s">
        <v>1656</v>
      </c>
    </row>
    <row r="619" spans="1:14">
      <c r="A619" s="22" t="s">
        <v>307</v>
      </c>
      <c r="B619" s="22" t="s">
        <v>308</v>
      </c>
      <c r="C619" s="22" t="s">
        <v>310</v>
      </c>
      <c r="D619" s="22" t="s">
        <v>1691</v>
      </c>
      <c r="E619" s="22"/>
      <c r="F619" s="52"/>
      <c r="G619" s="22"/>
      <c r="H619" s="50" t="s">
        <v>1666</v>
      </c>
      <c r="I619" s="22">
        <v>1</v>
      </c>
      <c r="J619" s="22" t="s">
        <v>180</v>
      </c>
      <c r="K619" s="22" t="s">
        <v>26</v>
      </c>
      <c r="L619" s="22" t="s">
        <v>31</v>
      </c>
      <c r="M619" s="22" t="s">
        <v>31</v>
      </c>
      <c r="N619" s="24"/>
    </row>
    <row r="620" spans="1:14">
      <c r="A620" s="22" t="s">
        <v>307</v>
      </c>
      <c r="B620" s="22" t="s">
        <v>308</v>
      </c>
      <c r="C620" s="22" t="s">
        <v>1691</v>
      </c>
      <c r="D620" s="22" t="s">
        <v>1692</v>
      </c>
      <c r="E620" s="22"/>
      <c r="F620" s="52"/>
      <c r="G620" s="22"/>
      <c r="H620" s="50" t="s">
        <v>1666</v>
      </c>
      <c r="I620" s="22">
        <v>1</v>
      </c>
      <c r="J620" s="22" t="s">
        <v>180</v>
      </c>
      <c r="K620" s="22" t="s">
        <v>26</v>
      </c>
      <c r="L620" s="22" t="s">
        <v>111</v>
      </c>
      <c r="M620" s="22" t="s">
        <v>31</v>
      </c>
      <c r="N620" s="24"/>
    </row>
    <row r="621" spans="1:14">
      <c r="A621" s="22" t="s">
        <v>307</v>
      </c>
      <c r="B621" s="22" t="s">
        <v>308</v>
      </c>
      <c r="C621" s="79" t="s">
        <v>1692</v>
      </c>
      <c r="D621" s="79"/>
      <c r="E621" s="35"/>
      <c r="F621" s="52"/>
      <c r="G621" s="22"/>
      <c r="H621" s="50" t="s">
        <v>1666</v>
      </c>
      <c r="I621" s="22">
        <v>1</v>
      </c>
      <c r="J621" s="22" t="s">
        <v>180</v>
      </c>
      <c r="K621" s="22" t="s">
        <v>26</v>
      </c>
      <c r="L621" s="22" t="s">
        <v>111</v>
      </c>
      <c r="M621" s="22" t="s">
        <v>31</v>
      </c>
      <c r="N621" s="24" t="s">
        <v>1687</v>
      </c>
    </row>
    <row r="622" spans="1:14">
      <c r="A622" s="22" t="s">
        <v>307</v>
      </c>
      <c r="B622" s="22" t="s">
        <v>308</v>
      </c>
      <c r="C622" s="53" t="s">
        <v>1692</v>
      </c>
      <c r="D622" s="53" t="s">
        <v>1693</v>
      </c>
      <c r="E622" s="53"/>
      <c r="F622" s="54"/>
      <c r="G622" s="53"/>
      <c r="H622" s="50" t="s">
        <v>1666</v>
      </c>
      <c r="I622" s="22">
        <v>1</v>
      </c>
      <c r="J622" s="22" t="s">
        <v>180</v>
      </c>
      <c r="K622" s="22" t="s">
        <v>26</v>
      </c>
      <c r="L622" s="22" t="s">
        <v>111</v>
      </c>
      <c r="M622" s="22" t="s">
        <v>31</v>
      </c>
      <c r="N622" s="24"/>
    </row>
    <row r="623" spans="1:14">
      <c r="A623" s="22" t="s">
        <v>307</v>
      </c>
      <c r="B623" s="22" t="s">
        <v>308</v>
      </c>
      <c r="C623" s="53" t="s">
        <v>1693</v>
      </c>
      <c r="D623" s="53" t="s">
        <v>1694</v>
      </c>
      <c r="E623" s="53"/>
      <c r="F623" s="54"/>
      <c r="G623" s="53"/>
      <c r="H623" s="50" t="s">
        <v>1666</v>
      </c>
      <c r="I623" s="22">
        <v>1</v>
      </c>
      <c r="J623" s="22" t="s">
        <v>180</v>
      </c>
      <c r="K623" s="22" t="s">
        <v>26</v>
      </c>
      <c r="L623" s="22" t="s">
        <v>111</v>
      </c>
      <c r="M623" s="22" t="s">
        <v>31</v>
      </c>
      <c r="N623" s="24" t="s">
        <v>1647</v>
      </c>
    </row>
    <row r="624" spans="1:14">
      <c r="A624" s="22" t="s">
        <v>307</v>
      </c>
      <c r="B624" s="22" t="s">
        <v>308</v>
      </c>
      <c r="C624" s="53" t="s">
        <v>1694</v>
      </c>
      <c r="D624" s="53" t="s">
        <v>1695</v>
      </c>
      <c r="E624" s="53"/>
      <c r="F624" s="54"/>
      <c r="G624" s="53"/>
      <c r="H624" s="50" t="s">
        <v>1666</v>
      </c>
      <c r="I624" s="22">
        <v>1</v>
      </c>
      <c r="J624" s="22" t="s">
        <v>180</v>
      </c>
      <c r="K624" s="22" t="s">
        <v>26</v>
      </c>
      <c r="L624" s="22" t="s">
        <v>270</v>
      </c>
      <c r="M624" s="22" t="s">
        <v>31</v>
      </c>
      <c r="N624" s="24" t="s">
        <v>270</v>
      </c>
    </row>
    <row r="625" spans="1:14">
      <c r="A625" s="22" t="s">
        <v>307</v>
      </c>
      <c r="B625" s="22" t="s">
        <v>308</v>
      </c>
      <c r="C625" s="53" t="s">
        <v>1695</v>
      </c>
      <c r="D625" s="53" t="s">
        <v>1696</v>
      </c>
      <c r="E625" s="53"/>
      <c r="F625" s="54"/>
      <c r="G625" s="53"/>
      <c r="H625" s="50" t="s">
        <v>1666</v>
      </c>
      <c r="I625" s="22">
        <v>1</v>
      </c>
      <c r="J625" s="22" t="s">
        <v>180</v>
      </c>
      <c r="K625" s="22" t="s">
        <v>26</v>
      </c>
      <c r="L625" s="22" t="s">
        <v>111</v>
      </c>
      <c r="M625" s="22" t="s">
        <v>31</v>
      </c>
      <c r="N625" s="24"/>
    </row>
    <row r="626" spans="1:14">
      <c r="A626" s="22" t="s">
        <v>307</v>
      </c>
      <c r="B626" s="22" t="s">
        <v>308</v>
      </c>
      <c r="C626" s="53" t="s">
        <v>1696</v>
      </c>
      <c r="D626" s="53" t="s">
        <v>1697</v>
      </c>
      <c r="E626" s="53"/>
      <c r="F626" s="54"/>
      <c r="G626" s="53"/>
      <c r="H626" s="50" t="s">
        <v>1666</v>
      </c>
      <c r="I626" s="22">
        <v>1</v>
      </c>
      <c r="J626" s="22" t="s">
        <v>180</v>
      </c>
      <c r="K626" s="22" t="s">
        <v>26</v>
      </c>
      <c r="L626" s="22" t="s">
        <v>111</v>
      </c>
      <c r="M626" s="22" t="s">
        <v>31</v>
      </c>
      <c r="N626" s="24"/>
    </row>
    <row r="627" spans="1:14">
      <c r="A627" s="22" t="s">
        <v>307</v>
      </c>
      <c r="B627" s="22" t="s">
        <v>308</v>
      </c>
      <c r="C627" s="53" t="s">
        <v>1697</v>
      </c>
      <c r="D627" s="53" t="s">
        <v>1698</v>
      </c>
      <c r="E627" s="53"/>
      <c r="F627" s="54"/>
      <c r="G627" s="53"/>
      <c r="H627" s="50" t="s">
        <v>1666</v>
      </c>
      <c r="I627" s="22">
        <v>1</v>
      </c>
      <c r="J627" s="22" t="s">
        <v>180</v>
      </c>
      <c r="K627" s="22" t="s">
        <v>26</v>
      </c>
      <c r="L627" s="22" t="s">
        <v>31</v>
      </c>
      <c r="M627" s="22" t="s">
        <v>31</v>
      </c>
      <c r="N627" s="24"/>
    </row>
    <row r="628" spans="1:14">
      <c r="A628" s="22" t="s">
        <v>307</v>
      </c>
      <c r="B628" s="22" t="s">
        <v>308</v>
      </c>
      <c r="C628" s="22" t="s">
        <v>1699</v>
      </c>
      <c r="D628" s="22" t="s">
        <v>311</v>
      </c>
      <c r="E628" s="22"/>
      <c r="F628" s="52"/>
      <c r="G628" s="22"/>
      <c r="H628" s="50" t="s">
        <v>1666</v>
      </c>
      <c r="I628" s="22">
        <v>1</v>
      </c>
      <c r="J628" s="22" t="s">
        <v>180</v>
      </c>
      <c r="K628" s="22" t="s">
        <v>26</v>
      </c>
      <c r="L628" s="22" t="s">
        <v>153</v>
      </c>
      <c r="M628" s="22" t="s">
        <v>31</v>
      </c>
      <c r="N628" s="24"/>
    </row>
    <row r="629" spans="1:14">
      <c r="A629" s="22" t="s">
        <v>307</v>
      </c>
      <c r="B629" s="22" t="s">
        <v>308</v>
      </c>
      <c r="C629" s="22" t="s">
        <v>311</v>
      </c>
      <c r="D629" s="22" t="s">
        <v>312</v>
      </c>
      <c r="E629" s="22"/>
      <c r="F629" s="52"/>
      <c r="G629" s="22"/>
      <c r="H629" s="50" t="s">
        <v>1666</v>
      </c>
      <c r="I629" s="22">
        <v>1</v>
      </c>
      <c r="J629" s="22" t="s">
        <v>180</v>
      </c>
      <c r="K629" s="22" t="s">
        <v>26</v>
      </c>
      <c r="L629" s="22" t="s">
        <v>153</v>
      </c>
      <c r="M629" s="22" t="s">
        <v>31</v>
      </c>
      <c r="N629" s="24"/>
    </row>
    <row r="630" spans="1:14">
      <c r="A630" s="34" t="s">
        <v>307</v>
      </c>
      <c r="B630" s="34" t="s">
        <v>313</v>
      </c>
      <c r="C630" s="34" t="s">
        <v>317</v>
      </c>
      <c r="D630" s="34" t="s">
        <v>1700</v>
      </c>
      <c r="E630" s="34"/>
      <c r="F630" s="23"/>
      <c r="G630" s="34"/>
      <c r="H630" s="51" t="s">
        <v>1666</v>
      </c>
      <c r="I630" s="34">
        <v>1</v>
      </c>
      <c r="J630" s="34" t="s">
        <v>314</v>
      </c>
      <c r="K630" s="34" t="s">
        <v>26</v>
      </c>
      <c r="L630" s="34" t="s">
        <v>1658</v>
      </c>
      <c r="M630" s="34" t="s">
        <v>31</v>
      </c>
      <c r="N630" s="34"/>
    </row>
    <row r="631" spans="1:14">
      <c r="A631" s="34" t="s">
        <v>307</v>
      </c>
      <c r="B631" s="34" t="s">
        <v>313</v>
      </c>
      <c r="C631" s="34" t="s">
        <v>1700</v>
      </c>
      <c r="D631" s="34" t="s">
        <v>1701</v>
      </c>
      <c r="E631" s="34"/>
      <c r="F631" s="23"/>
      <c r="G631" s="34"/>
      <c r="H631" s="51" t="s">
        <v>1666</v>
      </c>
      <c r="I631" s="34">
        <v>1</v>
      </c>
      <c r="J631" s="34" t="s">
        <v>314</v>
      </c>
      <c r="K631" s="34" t="s">
        <v>26</v>
      </c>
      <c r="L631" s="34" t="s">
        <v>31</v>
      </c>
      <c r="M631" s="34" t="s">
        <v>31</v>
      </c>
      <c r="N631" s="34"/>
    </row>
    <row r="632" spans="1:14">
      <c r="A632" s="34" t="s">
        <v>307</v>
      </c>
      <c r="B632" s="34" t="s">
        <v>313</v>
      </c>
      <c r="C632" s="34" t="s">
        <v>1701</v>
      </c>
      <c r="D632" s="34" t="s">
        <v>318</v>
      </c>
      <c r="E632" s="34"/>
      <c r="F632" s="23"/>
      <c r="G632" s="34"/>
      <c r="H632" s="51" t="s">
        <v>1666</v>
      </c>
      <c r="I632" s="34">
        <v>1</v>
      </c>
      <c r="J632" s="34" t="s">
        <v>314</v>
      </c>
      <c r="K632" s="34" t="s">
        <v>26</v>
      </c>
      <c r="L632" s="34" t="s">
        <v>1658</v>
      </c>
      <c r="M632" s="34" t="s">
        <v>31</v>
      </c>
      <c r="N632" s="34"/>
    </row>
    <row r="633" spans="1:14">
      <c r="A633" s="34" t="s">
        <v>307</v>
      </c>
      <c r="B633" s="34" t="s">
        <v>313</v>
      </c>
      <c r="C633" s="34" t="s">
        <v>318</v>
      </c>
      <c r="D633" s="34" t="s">
        <v>1702</v>
      </c>
      <c r="E633" s="34"/>
      <c r="F633" s="23"/>
      <c r="G633" s="34"/>
      <c r="H633" s="51" t="s">
        <v>1666</v>
      </c>
      <c r="I633" s="34">
        <v>1</v>
      </c>
      <c r="J633" s="34" t="s">
        <v>314</v>
      </c>
      <c r="K633" s="34" t="s">
        <v>26</v>
      </c>
      <c r="L633" s="34" t="s">
        <v>1658</v>
      </c>
      <c r="M633" s="34" t="s">
        <v>31</v>
      </c>
      <c r="N633" s="34"/>
    </row>
    <row r="634" spans="1:14">
      <c r="A634" s="34" t="s">
        <v>307</v>
      </c>
      <c r="B634" s="34" t="s">
        <v>313</v>
      </c>
      <c r="C634" s="34" t="s">
        <v>1702</v>
      </c>
      <c r="D634" s="34" t="s">
        <v>1703</v>
      </c>
      <c r="E634" s="34"/>
      <c r="F634" s="23"/>
      <c r="G634" s="34"/>
      <c r="H634" s="51" t="s">
        <v>1666</v>
      </c>
      <c r="I634" s="34">
        <v>1</v>
      </c>
      <c r="J634" s="34" t="s">
        <v>314</v>
      </c>
      <c r="K634" s="34" t="s">
        <v>26</v>
      </c>
      <c r="L634" s="34" t="s">
        <v>31</v>
      </c>
      <c r="M634" s="34" t="s">
        <v>31</v>
      </c>
      <c r="N634" s="34"/>
    </row>
    <row r="635" spans="1:14">
      <c r="A635" s="34" t="s">
        <v>307</v>
      </c>
      <c r="B635" s="34" t="s">
        <v>313</v>
      </c>
      <c r="C635" s="34" t="s">
        <v>1703</v>
      </c>
      <c r="D635" s="34" t="s">
        <v>1704</v>
      </c>
      <c r="E635" s="34"/>
      <c r="F635" s="23"/>
      <c r="G635" s="34"/>
      <c r="H635" s="51" t="s">
        <v>1666</v>
      </c>
      <c r="I635" s="34">
        <v>1</v>
      </c>
      <c r="J635" s="34" t="s">
        <v>314</v>
      </c>
      <c r="K635" s="34" t="s">
        <v>26</v>
      </c>
      <c r="L635" s="34" t="s">
        <v>111</v>
      </c>
      <c r="M635" s="34" t="s">
        <v>31</v>
      </c>
      <c r="N635" s="34"/>
    </row>
    <row r="636" spans="1:14">
      <c r="A636" s="34" t="s">
        <v>307</v>
      </c>
      <c r="B636" s="34" t="s">
        <v>313</v>
      </c>
      <c r="C636" s="81" t="s">
        <v>1704</v>
      </c>
      <c r="D636" s="81"/>
      <c r="E636" s="23"/>
      <c r="F636" s="23"/>
      <c r="G636" s="34"/>
      <c r="H636" s="51" t="s">
        <v>1666</v>
      </c>
      <c r="I636" s="34">
        <v>1</v>
      </c>
      <c r="J636" s="34" t="s">
        <v>314</v>
      </c>
      <c r="K636" s="34" t="s">
        <v>26</v>
      </c>
      <c r="L636" s="34" t="s">
        <v>111</v>
      </c>
      <c r="M636" s="34" t="s">
        <v>31</v>
      </c>
      <c r="N636" s="36" t="s">
        <v>1687</v>
      </c>
    </row>
    <row r="637" spans="1:14">
      <c r="A637" s="34" t="s">
        <v>307</v>
      </c>
      <c r="B637" s="34" t="s">
        <v>313</v>
      </c>
      <c r="C637" s="34" t="s">
        <v>1704</v>
      </c>
      <c r="D637" s="34" t="s">
        <v>1705</v>
      </c>
      <c r="E637" s="34"/>
      <c r="F637" s="23"/>
      <c r="G637" s="34"/>
      <c r="H637" s="51" t="s">
        <v>1666</v>
      </c>
      <c r="I637" s="34">
        <v>1</v>
      </c>
      <c r="J637" s="34" t="s">
        <v>314</v>
      </c>
      <c r="K637" s="34" t="s">
        <v>26</v>
      </c>
      <c r="L637" s="34" t="s">
        <v>111</v>
      </c>
      <c r="M637" s="34" t="s">
        <v>31</v>
      </c>
      <c r="N637" s="34"/>
    </row>
    <row r="638" spans="1:14">
      <c r="A638" s="34" t="s">
        <v>307</v>
      </c>
      <c r="B638" s="34" t="s">
        <v>313</v>
      </c>
      <c r="C638" s="34" t="s">
        <v>1705</v>
      </c>
      <c r="D638" s="34" t="s">
        <v>1706</v>
      </c>
      <c r="E638" s="34"/>
      <c r="F638" s="23"/>
      <c r="G638" s="34"/>
      <c r="H638" s="51" t="s">
        <v>1666</v>
      </c>
      <c r="I638" s="34">
        <v>1</v>
      </c>
      <c r="J638" s="34" t="s">
        <v>314</v>
      </c>
      <c r="K638" s="34" t="s">
        <v>26</v>
      </c>
      <c r="L638" s="34" t="s">
        <v>111</v>
      </c>
      <c r="M638" s="34" t="s">
        <v>31</v>
      </c>
      <c r="N638" s="36" t="s">
        <v>1647</v>
      </c>
    </row>
    <row r="639" spans="1:14">
      <c r="A639" s="34" t="s">
        <v>307</v>
      </c>
      <c r="B639" s="34" t="s">
        <v>313</v>
      </c>
      <c r="C639" s="34" t="s">
        <v>1706</v>
      </c>
      <c r="D639" s="34" t="s">
        <v>1707</v>
      </c>
      <c r="E639" s="34"/>
      <c r="F639" s="23"/>
      <c r="G639" s="34"/>
      <c r="H639" s="51" t="s">
        <v>1666</v>
      </c>
      <c r="I639" s="34">
        <v>1</v>
      </c>
      <c r="J639" s="34" t="s">
        <v>314</v>
      </c>
      <c r="K639" s="34" t="s">
        <v>26</v>
      </c>
      <c r="L639" s="34" t="s">
        <v>270</v>
      </c>
      <c r="M639" s="34" t="s">
        <v>31</v>
      </c>
      <c r="N639" s="36"/>
    </row>
    <row r="640" spans="1:14">
      <c r="A640" s="34" t="s">
        <v>307</v>
      </c>
      <c r="B640" s="34" t="s">
        <v>313</v>
      </c>
      <c r="C640" s="34" t="s">
        <v>1707</v>
      </c>
      <c r="D640" s="34" t="s">
        <v>1708</v>
      </c>
      <c r="E640" s="34"/>
      <c r="F640" s="23"/>
      <c r="G640" s="34"/>
      <c r="H640" s="51" t="s">
        <v>1666</v>
      </c>
      <c r="I640" s="34">
        <v>1</v>
      </c>
      <c r="J640" s="34" t="s">
        <v>314</v>
      </c>
      <c r="K640" s="34" t="s">
        <v>26</v>
      </c>
      <c r="L640" s="34" t="s">
        <v>270</v>
      </c>
      <c r="M640" s="34" t="s">
        <v>31</v>
      </c>
      <c r="N640" s="36"/>
    </row>
    <row r="641" spans="1:14">
      <c r="A641" s="34" t="s">
        <v>307</v>
      </c>
      <c r="B641" s="34" t="s">
        <v>313</v>
      </c>
      <c r="C641" s="34" t="s">
        <v>1708</v>
      </c>
      <c r="D641" s="34" t="s">
        <v>1709</v>
      </c>
      <c r="E641" s="34"/>
      <c r="F641" s="23"/>
      <c r="G641" s="34"/>
      <c r="H641" s="51" t="s">
        <v>1666</v>
      </c>
      <c r="I641" s="34">
        <v>1</v>
      </c>
      <c r="J641" s="34" t="s">
        <v>314</v>
      </c>
      <c r="K641" s="34" t="s">
        <v>26</v>
      </c>
      <c r="L641" s="34" t="s">
        <v>111</v>
      </c>
      <c r="M641" s="34" t="s">
        <v>31</v>
      </c>
      <c r="N641" s="34"/>
    </row>
    <row r="642" spans="1:14">
      <c r="A642" s="34" t="s">
        <v>307</v>
      </c>
      <c r="B642" s="34" t="s">
        <v>313</v>
      </c>
      <c r="C642" s="34" t="s">
        <v>1709</v>
      </c>
      <c r="D642" s="34" t="s">
        <v>319</v>
      </c>
      <c r="E642" s="34"/>
      <c r="F642" s="23"/>
      <c r="G642" s="34"/>
      <c r="H642" s="51" t="s">
        <v>1666</v>
      </c>
      <c r="I642" s="34">
        <v>1</v>
      </c>
      <c r="J642" s="34" t="s">
        <v>314</v>
      </c>
      <c r="K642" s="34" t="s">
        <v>26</v>
      </c>
      <c r="L642" s="34" t="s">
        <v>31</v>
      </c>
      <c r="M642" s="34" t="s">
        <v>31</v>
      </c>
      <c r="N642" s="34"/>
    </row>
    <row r="643" spans="1:14">
      <c r="A643" s="34" t="s">
        <v>307</v>
      </c>
      <c r="B643" s="34" t="s">
        <v>313</v>
      </c>
      <c r="C643" s="34" t="s">
        <v>319</v>
      </c>
      <c r="D643" s="34" t="s">
        <v>1710</v>
      </c>
      <c r="E643" s="34"/>
      <c r="F643" s="23"/>
      <c r="G643" s="34"/>
      <c r="H643" s="51" t="s">
        <v>1666</v>
      </c>
      <c r="I643" s="34">
        <v>1</v>
      </c>
      <c r="J643" s="34" t="s">
        <v>314</v>
      </c>
      <c r="K643" s="34" t="s">
        <v>26</v>
      </c>
      <c r="L643" s="34" t="s">
        <v>1711</v>
      </c>
      <c r="M643" s="34" t="s">
        <v>31</v>
      </c>
      <c r="N643" s="34"/>
    </row>
    <row r="644" spans="1:14">
      <c r="A644" s="34" t="s">
        <v>307</v>
      </c>
      <c r="B644" s="34" t="s">
        <v>313</v>
      </c>
      <c r="C644" s="34" t="s">
        <v>1710</v>
      </c>
      <c r="D644" s="34" t="s">
        <v>320</v>
      </c>
      <c r="E644" s="34"/>
      <c r="F644" s="23"/>
      <c r="G644" s="34"/>
      <c r="H644" s="51" t="s">
        <v>1666</v>
      </c>
      <c r="I644" s="34">
        <v>1</v>
      </c>
      <c r="J644" s="34" t="s">
        <v>314</v>
      </c>
      <c r="K644" s="34" t="s">
        <v>26</v>
      </c>
      <c r="L644" s="34" t="s">
        <v>1711</v>
      </c>
      <c r="M644" s="34" t="s">
        <v>31</v>
      </c>
      <c r="N644" s="34"/>
    </row>
    <row r="645" spans="1:14">
      <c r="A645" s="22" t="s">
        <v>307</v>
      </c>
      <c r="B645" s="22" t="s">
        <v>351</v>
      </c>
      <c r="C645" s="22" t="s">
        <v>321</v>
      </c>
      <c r="D645" s="22" t="s">
        <v>1712</v>
      </c>
      <c r="E645" s="22"/>
      <c r="F645" s="29"/>
      <c r="G645" s="22"/>
      <c r="H645" s="55" t="s">
        <v>1666</v>
      </c>
      <c r="I645" s="22">
        <v>1</v>
      </c>
      <c r="J645" s="22" t="s">
        <v>314</v>
      </c>
      <c r="K645" s="22" t="s">
        <v>28</v>
      </c>
      <c r="L645" s="22" t="s">
        <v>31</v>
      </c>
      <c r="M645" s="22" t="s">
        <v>31</v>
      </c>
      <c r="N645" s="22"/>
    </row>
    <row r="646" spans="1:14">
      <c r="A646" s="22" t="s">
        <v>307</v>
      </c>
      <c r="B646" s="22" t="s">
        <v>351</v>
      </c>
      <c r="C646" s="22" t="s">
        <v>1712</v>
      </c>
      <c r="D646" s="22" t="s">
        <v>1714</v>
      </c>
      <c r="E646" s="22"/>
      <c r="F646" s="29"/>
      <c r="G646" s="22"/>
      <c r="H646" s="55" t="s">
        <v>1666</v>
      </c>
      <c r="I646" s="22">
        <v>1</v>
      </c>
      <c r="J646" s="22" t="s">
        <v>314</v>
      </c>
      <c r="K646" s="22" t="s">
        <v>28</v>
      </c>
      <c r="L646" s="22" t="s">
        <v>1713</v>
      </c>
      <c r="M646" s="22" t="s">
        <v>31</v>
      </c>
      <c r="N646" s="22"/>
    </row>
    <row r="647" spans="1:14">
      <c r="A647" s="22" t="s">
        <v>307</v>
      </c>
      <c r="B647" s="22" t="s">
        <v>351</v>
      </c>
      <c r="C647" s="79" t="s">
        <v>1714</v>
      </c>
      <c r="D647" s="79"/>
      <c r="E647" s="29"/>
      <c r="F647" s="29"/>
      <c r="G647" s="22"/>
      <c r="H647" s="55" t="s">
        <v>1666</v>
      </c>
      <c r="I647" s="22">
        <v>1</v>
      </c>
      <c r="J647" s="22" t="s">
        <v>314</v>
      </c>
      <c r="K647" s="22" t="s">
        <v>28</v>
      </c>
      <c r="L647" s="22" t="s">
        <v>1713</v>
      </c>
      <c r="M647" s="22" t="s">
        <v>31</v>
      </c>
      <c r="N647" s="24" t="s">
        <v>1687</v>
      </c>
    </row>
    <row r="648" spans="1:14">
      <c r="A648" s="22" t="s">
        <v>307</v>
      </c>
      <c r="B648" s="22" t="s">
        <v>351</v>
      </c>
      <c r="C648" s="22" t="s">
        <v>1714</v>
      </c>
      <c r="D648" s="22" t="s">
        <v>1715</v>
      </c>
      <c r="E648" s="22"/>
      <c r="F648" s="29"/>
      <c r="G648" s="22"/>
      <c r="H648" s="55" t="s">
        <v>1666</v>
      </c>
      <c r="I648" s="22">
        <v>1</v>
      </c>
      <c r="J648" s="22" t="s">
        <v>314</v>
      </c>
      <c r="K648" s="22" t="s">
        <v>28</v>
      </c>
      <c r="L648" s="22" t="s">
        <v>1713</v>
      </c>
      <c r="M648" s="22" t="s">
        <v>31</v>
      </c>
      <c r="N648" s="22"/>
    </row>
    <row r="649" spans="1:14">
      <c r="A649" s="22" t="s">
        <v>307</v>
      </c>
      <c r="B649" s="22" t="s">
        <v>351</v>
      </c>
      <c r="C649" s="22" t="s">
        <v>1715</v>
      </c>
      <c r="D649" s="22" t="s">
        <v>1716</v>
      </c>
      <c r="E649" s="22"/>
      <c r="F649" s="29"/>
      <c r="G649" s="22"/>
      <c r="H649" s="55" t="s">
        <v>1666</v>
      </c>
      <c r="I649" s="22">
        <v>1</v>
      </c>
      <c r="J649" s="22" t="s">
        <v>314</v>
      </c>
      <c r="K649" s="22" t="s">
        <v>28</v>
      </c>
      <c r="L649" s="22" t="s">
        <v>1713</v>
      </c>
      <c r="M649" s="22" t="s">
        <v>31</v>
      </c>
      <c r="N649" s="24" t="s">
        <v>1647</v>
      </c>
    </row>
    <row r="650" spans="1:14">
      <c r="A650" s="22" t="s">
        <v>307</v>
      </c>
      <c r="B650" s="22" t="s">
        <v>351</v>
      </c>
      <c r="C650" s="22" t="s">
        <v>1717</v>
      </c>
      <c r="D650" s="22" t="s">
        <v>1718</v>
      </c>
      <c r="E650" s="22"/>
      <c r="F650" s="29"/>
      <c r="G650" s="22"/>
      <c r="H650" s="55" t="s">
        <v>1666</v>
      </c>
      <c r="I650" s="22">
        <v>1</v>
      </c>
      <c r="J650" s="22" t="s">
        <v>314</v>
      </c>
      <c r="K650" s="22" t="s">
        <v>28</v>
      </c>
      <c r="L650" s="22" t="s">
        <v>252</v>
      </c>
      <c r="M650" s="22" t="s">
        <v>31</v>
      </c>
      <c r="N650" s="24"/>
    </row>
    <row r="651" spans="1:14">
      <c r="A651" s="22" t="s">
        <v>307</v>
      </c>
      <c r="B651" s="22" t="s">
        <v>351</v>
      </c>
      <c r="C651" s="22" t="s">
        <v>1718</v>
      </c>
      <c r="D651" s="22" t="s">
        <v>1719</v>
      </c>
      <c r="E651" s="22"/>
      <c r="F651" s="29"/>
      <c r="G651" s="22"/>
      <c r="H651" s="55" t="s">
        <v>1666</v>
      </c>
      <c r="I651" s="22">
        <v>1</v>
      </c>
      <c r="J651" s="22" t="s">
        <v>314</v>
      </c>
      <c r="K651" s="22" t="s">
        <v>26</v>
      </c>
      <c r="L651" s="22" t="s">
        <v>252</v>
      </c>
      <c r="M651" s="22" t="s">
        <v>31</v>
      </c>
      <c r="N651" s="22"/>
    </row>
    <row r="652" spans="1:14">
      <c r="A652" s="22" t="s">
        <v>307</v>
      </c>
      <c r="B652" s="22" t="s">
        <v>351</v>
      </c>
      <c r="C652" s="22" t="s">
        <v>1719</v>
      </c>
      <c r="D652" s="22" t="s">
        <v>322</v>
      </c>
      <c r="E652" s="22"/>
      <c r="F652" s="29"/>
      <c r="G652" s="22"/>
      <c r="H652" s="55" t="s">
        <v>1666</v>
      </c>
      <c r="I652" s="22">
        <v>1</v>
      </c>
      <c r="J652" s="22" t="s">
        <v>314</v>
      </c>
      <c r="K652" s="22" t="s">
        <v>26</v>
      </c>
      <c r="L652" s="22" t="s">
        <v>1713</v>
      </c>
      <c r="M652" s="22" t="s">
        <v>31</v>
      </c>
      <c r="N652" s="22"/>
    </row>
    <row r="653" spans="1:14">
      <c r="A653" s="22" t="s">
        <v>307</v>
      </c>
      <c r="B653" s="22" t="s">
        <v>351</v>
      </c>
      <c r="C653" s="22" t="s">
        <v>322</v>
      </c>
      <c r="D653" s="22" t="s">
        <v>1720</v>
      </c>
      <c r="E653" s="22"/>
      <c r="F653" s="29"/>
      <c r="G653" s="22"/>
      <c r="H653" s="55" t="s">
        <v>1666</v>
      </c>
      <c r="I653" s="22">
        <v>1</v>
      </c>
      <c r="J653" s="22" t="s">
        <v>314</v>
      </c>
      <c r="K653" s="22" t="s">
        <v>26</v>
      </c>
      <c r="L653" s="22" t="s">
        <v>31</v>
      </c>
      <c r="M653" s="22" t="s">
        <v>31</v>
      </c>
      <c r="N653" s="22"/>
    </row>
    <row r="654" spans="1:14">
      <c r="A654" s="22" t="s">
        <v>307</v>
      </c>
      <c r="B654" s="22" t="s">
        <v>351</v>
      </c>
      <c r="C654" s="79" t="s">
        <v>1720</v>
      </c>
      <c r="D654" s="79"/>
      <c r="E654" s="22"/>
      <c r="F654" s="29"/>
      <c r="G654" s="22"/>
      <c r="H654" s="55" t="s">
        <v>1666</v>
      </c>
      <c r="I654" s="22">
        <v>1</v>
      </c>
      <c r="J654" s="22" t="s">
        <v>314</v>
      </c>
      <c r="K654" s="22" t="s">
        <v>26</v>
      </c>
      <c r="L654" s="22" t="s">
        <v>31</v>
      </c>
      <c r="M654" s="22" t="s">
        <v>31</v>
      </c>
      <c r="N654" s="24" t="s">
        <v>1721</v>
      </c>
    </row>
    <row r="655" spans="1:14">
      <c r="A655" s="22" t="s">
        <v>307</v>
      </c>
      <c r="B655" s="22" t="s">
        <v>351</v>
      </c>
      <c r="C655" s="22" t="s">
        <v>1720</v>
      </c>
      <c r="D655" s="22" t="s">
        <v>323</v>
      </c>
      <c r="E655" s="22"/>
      <c r="F655" s="29"/>
      <c r="G655" s="22"/>
      <c r="H655" s="55" t="s">
        <v>1666</v>
      </c>
      <c r="I655" s="22">
        <v>1</v>
      </c>
      <c r="J655" s="22" t="s">
        <v>314</v>
      </c>
      <c r="K655" s="22" t="s">
        <v>26</v>
      </c>
      <c r="L655" s="22" t="s">
        <v>31</v>
      </c>
      <c r="M655" s="22" t="s">
        <v>31</v>
      </c>
      <c r="N655" s="22"/>
    </row>
    <row r="656" spans="1:14">
      <c r="A656" s="34" t="s">
        <v>315</v>
      </c>
      <c r="B656" s="34" t="s">
        <v>316</v>
      </c>
      <c r="C656" s="34" t="s">
        <v>324</v>
      </c>
      <c r="D656" s="34" t="s">
        <v>1722</v>
      </c>
      <c r="E656" s="34"/>
      <c r="F656" s="35"/>
      <c r="G656" s="34"/>
      <c r="H656" s="51" t="s">
        <v>1666</v>
      </c>
      <c r="I656" s="34">
        <v>1</v>
      </c>
      <c r="J656" s="34" t="s">
        <v>314</v>
      </c>
      <c r="K656" s="34" t="s">
        <v>28</v>
      </c>
      <c r="L656" s="34" t="s">
        <v>31</v>
      </c>
      <c r="M656" s="34" t="s">
        <v>31</v>
      </c>
      <c r="N656" s="34"/>
    </row>
    <row r="657" spans="1:14">
      <c r="A657" s="34" t="s">
        <v>315</v>
      </c>
      <c r="B657" s="34" t="s">
        <v>316</v>
      </c>
      <c r="C657" s="34" t="s">
        <v>1722</v>
      </c>
      <c r="D657" s="34" t="s">
        <v>1724</v>
      </c>
      <c r="E657" s="34"/>
      <c r="F657" s="35"/>
      <c r="G657" s="34"/>
      <c r="H657" s="51" t="s">
        <v>1666</v>
      </c>
      <c r="I657" s="34">
        <v>1</v>
      </c>
      <c r="J657" s="34" t="s">
        <v>314</v>
      </c>
      <c r="K657" s="34" t="s">
        <v>28</v>
      </c>
      <c r="L657" s="34" t="s">
        <v>1713</v>
      </c>
      <c r="M657" s="34" t="s">
        <v>31</v>
      </c>
      <c r="N657" s="34"/>
    </row>
    <row r="658" spans="1:14">
      <c r="A658" s="34" t="s">
        <v>315</v>
      </c>
      <c r="B658" s="34" t="s">
        <v>316</v>
      </c>
      <c r="C658" s="81" t="s">
        <v>1724</v>
      </c>
      <c r="D658" s="81"/>
      <c r="E658" s="35"/>
      <c r="F658" s="35"/>
      <c r="G658" s="34"/>
      <c r="H658" s="51" t="s">
        <v>1666</v>
      </c>
      <c r="I658" s="34">
        <v>1</v>
      </c>
      <c r="J658" s="34" t="s">
        <v>314</v>
      </c>
      <c r="K658" s="34" t="s">
        <v>28</v>
      </c>
      <c r="L658" s="34" t="s">
        <v>1713</v>
      </c>
      <c r="M658" s="34" t="s">
        <v>31</v>
      </c>
      <c r="N658" s="36" t="s">
        <v>1687</v>
      </c>
    </row>
    <row r="659" spans="1:14">
      <c r="A659" s="34" t="s">
        <v>315</v>
      </c>
      <c r="B659" s="34" t="s">
        <v>316</v>
      </c>
      <c r="C659" s="34" t="s">
        <v>1724</v>
      </c>
      <c r="D659" s="34" t="s">
        <v>1723</v>
      </c>
      <c r="E659" s="34"/>
      <c r="F659" s="35"/>
      <c r="G659" s="34"/>
      <c r="H659" s="51" t="s">
        <v>1666</v>
      </c>
      <c r="I659" s="34">
        <v>1</v>
      </c>
      <c r="J659" s="34" t="s">
        <v>314</v>
      </c>
      <c r="K659" s="34" t="s">
        <v>28</v>
      </c>
      <c r="L659" s="34" t="s">
        <v>1713</v>
      </c>
      <c r="M659" s="34" t="s">
        <v>31</v>
      </c>
      <c r="N659" s="34"/>
    </row>
    <row r="660" spans="1:14">
      <c r="A660" s="34" t="s">
        <v>315</v>
      </c>
      <c r="B660" s="34" t="s">
        <v>316</v>
      </c>
      <c r="C660" s="34" t="s">
        <v>1723</v>
      </c>
      <c r="D660" s="34" t="s">
        <v>325</v>
      </c>
      <c r="E660" s="34"/>
      <c r="F660" s="35"/>
      <c r="G660" s="34"/>
      <c r="H660" s="51" t="s">
        <v>1666</v>
      </c>
      <c r="I660" s="34">
        <v>1</v>
      </c>
      <c r="J660" s="34" t="s">
        <v>314</v>
      </c>
      <c r="K660" s="34" t="s">
        <v>28</v>
      </c>
      <c r="L660" s="34" t="s">
        <v>31</v>
      </c>
      <c r="M660" s="34" t="s">
        <v>31</v>
      </c>
      <c r="N660" s="34"/>
    </row>
    <row r="661" spans="1:14" s="5" customFormat="1">
      <c r="A661" s="42" t="s">
        <v>315</v>
      </c>
      <c r="B661" s="42" t="s">
        <v>316</v>
      </c>
      <c r="C661" s="42" t="s">
        <v>325</v>
      </c>
      <c r="D661" s="42" t="s">
        <v>326</v>
      </c>
      <c r="E661" s="42"/>
      <c r="F661" s="35"/>
      <c r="G661" s="42"/>
      <c r="H661" s="56" t="s">
        <v>1666</v>
      </c>
      <c r="I661" s="42">
        <v>1</v>
      </c>
      <c r="J661" s="42" t="s">
        <v>314</v>
      </c>
      <c r="K661" s="42" t="s">
        <v>26</v>
      </c>
      <c r="L661" s="56" t="s">
        <v>1666</v>
      </c>
      <c r="M661" s="42" t="s">
        <v>31</v>
      </c>
      <c r="N661" s="44" t="s">
        <v>1889</v>
      </c>
    </row>
    <row r="662" spans="1:14" s="5" customFormat="1">
      <c r="A662" s="42" t="s">
        <v>315</v>
      </c>
      <c r="B662" s="42" t="s">
        <v>316</v>
      </c>
      <c r="C662" s="42" t="s">
        <v>326</v>
      </c>
      <c r="D662" s="42" t="s">
        <v>327</v>
      </c>
      <c r="E662" s="42"/>
      <c r="F662" s="35"/>
      <c r="G662" s="42"/>
      <c r="H662" s="56" t="s">
        <v>1666</v>
      </c>
      <c r="I662" s="42">
        <v>1</v>
      </c>
      <c r="J662" s="42" t="s">
        <v>314</v>
      </c>
      <c r="K662" s="42" t="s">
        <v>26</v>
      </c>
      <c r="L662" s="56" t="s">
        <v>1666</v>
      </c>
      <c r="M662" s="42" t="s">
        <v>31</v>
      </c>
      <c r="N662" s="44" t="s">
        <v>1889</v>
      </c>
    </row>
    <row r="663" spans="1:14" s="5" customFormat="1">
      <c r="A663" s="42" t="s">
        <v>315</v>
      </c>
      <c r="B663" s="42" t="s">
        <v>316</v>
      </c>
      <c r="C663" s="42" t="s">
        <v>328</v>
      </c>
      <c r="D663" s="42" t="s">
        <v>329</v>
      </c>
      <c r="E663" s="42"/>
      <c r="F663" s="35"/>
      <c r="G663" s="42"/>
      <c r="H663" s="56" t="s">
        <v>1666</v>
      </c>
      <c r="I663" s="42">
        <v>1</v>
      </c>
      <c r="J663" s="42" t="s">
        <v>314</v>
      </c>
      <c r="K663" s="42" t="s">
        <v>26</v>
      </c>
      <c r="L663" s="56" t="s">
        <v>1666</v>
      </c>
      <c r="M663" s="42" t="s">
        <v>31</v>
      </c>
      <c r="N663" s="44" t="s">
        <v>1889</v>
      </c>
    </row>
    <row r="664" spans="1:14">
      <c r="A664" s="22" t="s">
        <v>315</v>
      </c>
      <c r="B664" s="22" t="s">
        <v>352</v>
      </c>
      <c r="C664" s="22" t="s">
        <v>330</v>
      </c>
      <c r="D664" s="22" t="s">
        <v>1725</v>
      </c>
      <c r="E664" s="22"/>
      <c r="F664" s="29"/>
      <c r="G664" s="22"/>
      <c r="H664" s="55" t="s">
        <v>1666</v>
      </c>
      <c r="I664" s="22">
        <v>1</v>
      </c>
      <c r="J664" s="22" t="s">
        <v>314</v>
      </c>
      <c r="K664" s="22" t="s">
        <v>26</v>
      </c>
      <c r="L664" s="22" t="s">
        <v>31</v>
      </c>
      <c r="M664" s="22" t="s">
        <v>31</v>
      </c>
      <c r="N664" s="22"/>
    </row>
    <row r="665" spans="1:14">
      <c r="A665" s="22" t="s">
        <v>315</v>
      </c>
      <c r="B665" s="22" t="s">
        <v>352</v>
      </c>
      <c r="C665" s="79" t="s">
        <v>1725</v>
      </c>
      <c r="D665" s="79"/>
      <c r="E665" s="29"/>
      <c r="F665" s="29"/>
      <c r="G665" s="22"/>
      <c r="H665" s="55" t="s">
        <v>1666</v>
      </c>
      <c r="I665" s="22">
        <v>1</v>
      </c>
      <c r="J665" s="22" t="s">
        <v>314</v>
      </c>
      <c r="K665" s="22" t="s">
        <v>26</v>
      </c>
      <c r="L665" s="22" t="s">
        <v>31</v>
      </c>
      <c r="M665" s="22" t="s">
        <v>31</v>
      </c>
      <c r="N665" s="24" t="s">
        <v>1687</v>
      </c>
    </row>
    <row r="666" spans="1:14">
      <c r="A666" s="22" t="s">
        <v>315</v>
      </c>
      <c r="B666" s="22" t="s">
        <v>352</v>
      </c>
      <c r="C666" s="22" t="s">
        <v>1725</v>
      </c>
      <c r="D666" s="22" t="s">
        <v>331</v>
      </c>
      <c r="E666" s="22"/>
      <c r="F666" s="29"/>
      <c r="G666" s="22"/>
      <c r="H666" s="55" t="s">
        <v>1666</v>
      </c>
      <c r="I666" s="22">
        <v>1</v>
      </c>
      <c r="J666" s="22" t="s">
        <v>314</v>
      </c>
      <c r="K666" s="22" t="s">
        <v>26</v>
      </c>
      <c r="L666" s="22" t="s">
        <v>31</v>
      </c>
      <c r="M666" s="22" t="s">
        <v>31</v>
      </c>
      <c r="N666" s="22"/>
    </row>
    <row r="667" spans="1:14">
      <c r="A667" s="22" t="s">
        <v>315</v>
      </c>
      <c r="B667" s="22" t="s">
        <v>352</v>
      </c>
      <c r="C667" s="22" t="s">
        <v>331</v>
      </c>
      <c r="D667" s="22" t="s">
        <v>1726</v>
      </c>
      <c r="E667" s="22"/>
      <c r="F667" s="29"/>
      <c r="G667" s="22"/>
      <c r="H667" s="55" t="s">
        <v>1666</v>
      </c>
      <c r="I667" s="22">
        <v>1</v>
      </c>
      <c r="J667" s="22" t="s">
        <v>314</v>
      </c>
      <c r="K667" s="22" t="s">
        <v>28</v>
      </c>
      <c r="L667" s="22" t="s">
        <v>1713</v>
      </c>
      <c r="M667" s="22" t="s">
        <v>31</v>
      </c>
      <c r="N667" s="22"/>
    </row>
    <row r="668" spans="1:14">
      <c r="A668" s="22" t="s">
        <v>315</v>
      </c>
      <c r="B668" s="22" t="s">
        <v>352</v>
      </c>
      <c r="C668" s="79" t="s">
        <v>1726</v>
      </c>
      <c r="D668" s="79"/>
      <c r="E668" s="29"/>
      <c r="F668" s="29"/>
      <c r="G668" s="22"/>
      <c r="H668" s="55" t="s">
        <v>1666</v>
      </c>
      <c r="I668" s="22">
        <v>1</v>
      </c>
      <c r="J668" s="22" t="s">
        <v>314</v>
      </c>
      <c r="K668" s="22" t="s">
        <v>28</v>
      </c>
      <c r="L668" s="22" t="s">
        <v>1713</v>
      </c>
      <c r="M668" s="22" t="s">
        <v>31</v>
      </c>
      <c r="N668" s="24" t="s">
        <v>1687</v>
      </c>
    </row>
    <row r="669" spans="1:14">
      <c r="A669" s="22" t="s">
        <v>315</v>
      </c>
      <c r="B669" s="22" t="s">
        <v>352</v>
      </c>
      <c r="C669" s="22" t="s">
        <v>1726</v>
      </c>
      <c r="D669" s="22" t="s">
        <v>1727</v>
      </c>
      <c r="E669" s="22"/>
      <c r="F669" s="29"/>
      <c r="G669" s="22"/>
      <c r="H669" s="55" t="s">
        <v>1666</v>
      </c>
      <c r="I669" s="22">
        <v>1</v>
      </c>
      <c r="J669" s="22" t="s">
        <v>314</v>
      </c>
      <c r="K669" s="22" t="s">
        <v>28</v>
      </c>
      <c r="L669" s="22" t="s">
        <v>1713</v>
      </c>
      <c r="M669" s="22" t="s">
        <v>31</v>
      </c>
      <c r="N669" s="22"/>
    </row>
    <row r="670" spans="1:14">
      <c r="A670" s="22" t="s">
        <v>315</v>
      </c>
      <c r="B670" s="22" t="s">
        <v>352</v>
      </c>
      <c r="C670" s="22" t="s">
        <v>1727</v>
      </c>
      <c r="D670" s="22" t="s">
        <v>332</v>
      </c>
      <c r="E670" s="22"/>
      <c r="F670" s="29"/>
      <c r="G670" s="22"/>
      <c r="H670" s="55" t="s">
        <v>1666</v>
      </c>
      <c r="I670" s="22">
        <v>1</v>
      </c>
      <c r="J670" s="22" t="s">
        <v>314</v>
      </c>
      <c r="K670" s="22" t="s">
        <v>28</v>
      </c>
      <c r="L670" s="22" t="s">
        <v>31</v>
      </c>
      <c r="M670" s="22" t="s">
        <v>31</v>
      </c>
      <c r="N670" s="22"/>
    </row>
    <row r="671" spans="1:14">
      <c r="A671" s="22" t="s">
        <v>315</v>
      </c>
      <c r="B671" s="22" t="s">
        <v>352</v>
      </c>
      <c r="C671" s="22" t="s">
        <v>332</v>
      </c>
      <c r="D671" s="22" t="s">
        <v>333</v>
      </c>
      <c r="E671" s="22"/>
      <c r="F671" s="29"/>
      <c r="G671" s="22"/>
      <c r="H671" s="55" t="s">
        <v>1666</v>
      </c>
      <c r="I671" s="22">
        <v>1</v>
      </c>
      <c r="J671" s="22" t="s">
        <v>314</v>
      </c>
      <c r="K671" s="22" t="s">
        <v>26</v>
      </c>
      <c r="L671" s="22" t="s">
        <v>31</v>
      </c>
      <c r="M671" s="22" t="s">
        <v>31</v>
      </c>
      <c r="N671" s="22"/>
    </row>
    <row r="672" spans="1:14">
      <c r="A672" s="22" t="s">
        <v>315</v>
      </c>
      <c r="B672" s="22" t="s">
        <v>352</v>
      </c>
      <c r="C672" s="22" t="s">
        <v>333</v>
      </c>
      <c r="D672" s="22" t="s">
        <v>334</v>
      </c>
      <c r="E672" s="22"/>
      <c r="F672" s="29"/>
      <c r="G672" s="22"/>
      <c r="H672" s="55" t="s">
        <v>1666</v>
      </c>
      <c r="I672" s="22">
        <v>1</v>
      </c>
      <c r="J672" s="22" t="s">
        <v>314</v>
      </c>
      <c r="K672" s="22" t="s">
        <v>26</v>
      </c>
      <c r="L672" s="22" t="s">
        <v>31</v>
      </c>
      <c r="M672" s="22" t="s">
        <v>31</v>
      </c>
      <c r="N672" s="22"/>
    </row>
    <row r="673" spans="1:14">
      <c r="A673" s="22" t="s">
        <v>315</v>
      </c>
      <c r="B673" s="22" t="s">
        <v>352</v>
      </c>
      <c r="C673" s="22" t="s">
        <v>334</v>
      </c>
      <c r="D673" s="22" t="s">
        <v>335</v>
      </c>
      <c r="E673" s="22"/>
      <c r="F673" s="29"/>
      <c r="G673" s="22"/>
      <c r="H673" s="55" t="s">
        <v>1666</v>
      </c>
      <c r="I673" s="22">
        <v>1</v>
      </c>
      <c r="J673" s="22" t="s">
        <v>314</v>
      </c>
      <c r="K673" s="22" t="s">
        <v>26</v>
      </c>
      <c r="L673" s="22" t="s">
        <v>31</v>
      </c>
      <c r="M673" s="22" t="s">
        <v>31</v>
      </c>
      <c r="N673" s="22"/>
    </row>
    <row r="674" spans="1:14">
      <c r="A674" s="34" t="s">
        <v>315</v>
      </c>
      <c r="B674" s="34" t="s">
        <v>353</v>
      </c>
      <c r="C674" s="34" t="s">
        <v>337</v>
      </c>
      <c r="D674" s="34" t="s">
        <v>1728</v>
      </c>
      <c r="E674" s="34"/>
      <c r="F674" s="41"/>
      <c r="G674" s="34"/>
      <c r="H674" s="51" t="s">
        <v>1666</v>
      </c>
      <c r="I674" s="34">
        <v>1</v>
      </c>
      <c r="J674" s="34" t="s">
        <v>314</v>
      </c>
      <c r="K674" s="34" t="s">
        <v>26</v>
      </c>
      <c r="L674" s="34" t="s">
        <v>111</v>
      </c>
      <c r="M674" s="34" t="s">
        <v>31</v>
      </c>
      <c r="N674" s="34"/>
    </row>
    <row r="675" spans="1:14">
      <c r="A675" s="34" t="s">
        <v>315</v>
      </c>
      <c r="B675" s="34" t="s">
        <v>353</v>
      </c>
      <c r="C675" s="34" t="s">
        <v>1728</v>
      </c>
      <c r="D675" s="34" t="s">
        <v>338</v>
      </c>
      <c r="E675" s="34"/>
      <c r="F675" s="41"/>
      <c r="G675" s="34"/>
      <c r="H675" s="51" t="s">
        <v>1666</v>
      </c>
      <c r="I675" s="34">
        <v>1</v>
      </c>
      <c r="J675" s="34" t="s">
        <v>314</v>
      </c>
      <c r="K675" s="34" t="s">
        <v>26</v>
      </c>
      <c r="L675" s="34" t="s">
        <v>31</v>
      </c>
      <c r="M675" s="34" t="s">
        <v>31</v>
      </c>
      <c r="N675" s="34"/>
    </row>
    <row r="676" spans="1:14" s="4" customFormat="1">
      <c r="A676" s="22" t="s">
        <v>315</v>
      </c>
      <c r="B676" s="22" t="s">
        <v>336</v>
      </c>
      <c r="C676" s="22" t="s">
        <v>339</v>
      </c>
      <c r="D676" s="22" t="s">
        <v>1729</v>
      </c>
      <c r="E676" s="22"/>
      <c r="F676" s="23"/>
      <c r="G676" s="22"/>
      <c r="H676" s="55" t="s">
        <v>1666</v>
      </c>
      <c r="I676" s="22">
        <v>1</v>
      </c>
      <c r="J676" s="22" t="s">
        <v>314</v>
      </c>
      <c r="K676" s="22" t="s">
        <v>28</v>
      </c>
      <c r="L676" s="22" t="s">
        <v>1713</v>
      </c>
      <c r="M676" s="22" t="s">
        <v>31</v>
      </c>
      <c r="N676" s="22"/>
    </row>
    <row r="677" spans="1:14" s="4" customFormat="1">
      <c r="A677" s="22" t="s">
        <v>315</v>
      </c>
      <c r="B677" s="22" t="s">
        <v>336</v>
      </c>
      <c r="C677" s="22" t="s">
        <v>1729</v>
      </c>
      <c r="D677" s="22" t="s">
        <v>340</v>
      </c>
      <c r="E677" s="22"/>
      <c r="F677" s="23"/>
      <c r="G677" s="22"/>
      <c r="H677" s="55" t="s">
        <v>1666</v>
      </c>
      <c r="I677" s="22">
        <v>1</v>
      </c>
      <c r="J677" s="22" t="s">
        <v>314</v>
      </c>
      <c r="K677" s="22" t="s">
        <v>28</v>
      </c>
      <c r="L677" s="22" t="s">
        <v>31</v>
      </c>
      <c r="M677" s="22" t="s">
        <v>31</v>
      </c>
      <c r="N677" s="22"/>
    </row>
    <row r="678" spans="1:14" s="4" customFormat="1">
      <c r="A678" s="22" t="s">
        <v>315</v>
      </c>
      <c r="B678" s="22" t="s">
        <v>336</v>
      </c>
      <c r="C678" s="22" t="s">
        <v>340</v>
      </c>
      <c r="D678" s="22" t="s">
        <v>341</v>
      </c>
      <c r="E678" s="22"/>
      <c r="F678" s="23"/>
      <c r="G678" s="22"/>
      <c r="H678" s="55" t="s">
        <v>1666</v>
      </c>
      <c r="I678" s="22">
        <v>1</v>
      </c>
      <c r="J678" s="22" t="s">
        <v>314</v>
      </c>
      <c r="K678" s="22" t="s">
        <v>26</v>
      </c>
      <c r="L678" s="22" t="s">
        <v>31</v>
      </c>
      <c r="M678" s="22" t="s">
        <v>31</v>
      </c>
      <c r="N678" s="22"/>
    </row>
    <row r="679" spans="1:14">
      <c r="A679" s="34" t="s">
        <v>315</v>
      </c>
      <c r="B679" s="34" t="s">
        <v>342</v>
      </c>
      <c r="C679" s="34" t="s">
        <v>343</v>
      </c>
      <c r="D679" s="34" t="s">
        <v>344</v>
      </c>
      <c r="E679" s="34"/>
      <c r="F679" s="40"/>
      <c r="G679" s="34"/>
      <c r="H679" s="51" t="s">
        <v>1666</v>
      </c>
      <c r="I679" s="34">
        <v>1</v>
      </c>
      <c r="J679" s="34" t="s">
        <v>314</v>
      </c>
      <c r="K679" s="34" t="s">
        <v>26</v>
      </c>
      <c r="L679" s="34" t="s">
        <v>31</v>
      </c>
      <c r="M679" s="34" t="s">
        <v>31</v>
      </c>
      <c r="N679" s="34"/>
    </row>
    <row r="680" spans="1:14">
      <c r="A680" s="34" t="s">
        <v>315</v>
      </c>
      <c r="B680" s="34" t="s">
        <v>342</v>
      </c>
      <c r="C680" s="34" t="s">
        <v>344</v>
      </c>
      <c r="D680" s="34" t="s">
        <v>1730</v>
      </c>
      <c r="E680" s="34"/>
      <c r="F680" s="40"/>
      <c r="G680" s="34"/>
      <c r="H680" s="51" t="s">
        <v>1666</v>
      </c>
      <c r="I680" s="34">
        <v>1</v>
      </c>
      <c r="J680" s="34" t="s">
        <v>314</v>
      </c>
      <c r="K680" s="34" t="s">
        <v>28</v>
      </c>
      <c r="L680" s="34" t="s">
        <v>1713</v>
      </c>
      <c r="M680" s="34" t="s">
        <v>31</v>
      </c>
      <c r="N680" s="34"/>
    </row>
    <row r="681" spans="1:14">
      <c r="A681" s="34" t="s">
        <v>315</v>
      </c>
      <c r="B681" s="34" t="s">
        <v>342</v>
      </c>
      <c r="C681" s="34" t="s">
        <v>344</v>
      </c>
      <c r="D681" s="34" t="s">
        <v>345</v>
      </c>
      <c r="E681" s="34"/>
      <c r="F681" s="40"/>
      <c r="G681" s="34"/>
      <c r="H681" s="51" t="s">
        <v>1666</v>
      </c>
      <c r="I681" s="34">
        <v>1</v>
      </c>
      <c r="J681" s="34" t="s">
        <v>314</v>
      </c>
      <c r="K681" s="34" t="s">
        <v>28</v>
      </c>
      <c r="L681" s="34" t="s">
        <v>31</v>
      </c>
      <c r="M681" s="34" t="s">
        <v>31</v>
      </c>
      <c r="N681" s="34"/>
    </row>
  </sheetData>
  <mergeCells count="601">
    <mergeCell ref="B66:B67"/>
    <mergeCell ref="A63:A65"/>
    <mergeCell ref="A68:A69"/>
    <mergeCell ref="B68:B69"/>
    <mergeCell ref="B63:B65"/>
    <mergeCell ref="A386:A389"/>
    <mergeCell ref="B386:B389"/>
    <mergeCell ref="N382:N383"/>
    <mergeCell ref="N384:N385"/>
    <mergeCell ref="H382:H383"/>
    <mergeCell ref="H384:H385"/>
    <mergeCell ref="K380:K381"/>
    <mergeCell ref="K382:K383"/>
    <mergeCell ref="K384:K385"/>
    <mergeCell ref="H380:H381"/>
    <mergeCell ref="B237:B385"/>
    <mergeCell ref="C322:D322"/>
    <mergeCell ref="C323:D323"/>
    <mergeCell ref="C324:D324"/>
    <mergeCell ref="C325:D325"/>
    <mergeCell ref="C326:D326"/>
    <mergeCell ref="C327:D327"/>
    <mergeCell ref="C328:C329"/>
    <mergeCell ref="D328:D329"/>
    <mergeCell ref="C320:D320"/>
    <mergeCell ref="C321:D321"/>
    <mergeCell ref="C253:C254"/>
    <mergeCell ref="D253:D254"/>
    <mergeCell ref="C255:D256"/>
    <mergeCell ref="L356:L357"/>
    <mergeCell ref="L372:L373"/>
    <mergeCell ref="L374:L375"/>
    <mergeCell ref="L376:L377"/>
    <mergeCell ref="L378:L379"/>
    <mergeCell ref="L380:L381"/>
    <mergeCell ref="L382:L383"/>
    <mergeCell ref="L384:L385"/>
    <mergeCell ref="N360:N361"/>
    <mergeCell ref="N362:N363"/>
    <mergeCell ref="N364:N365"/>
    <mergeCell ref="N366:N367"/>
    <mergeCell ref="N368:N369"/>
    <mergeCell ref="N370:N371"/>
    <mergeCell ref="N380:N381"/>
    <mergeCell ref="L370:L371"/>
    <mergeCell ref="L360:L361"/>
    <mergeCell ref="L362:L363"/>
    <mergeCell ref="L364:L365"/>
    <mergeCell ref="L366:L367"/>
    <mergeCell ref="L368:L369"/>
    <mergeCell ref="N336:N337"/>
    <mergeCell ref="H362:H363"/>
    <mergeCell ref="H364:H365"/>
    <mergeCell ref="H366:H367"/>
    <mergeCell ref="H368:H369"/>
    <mergeCell ref="H370:H371"/>
    <mergeCell ref="K364:K365"/>
    <mergeCell ref="N342:N343"/>
    <mergeCell ref="N344:N345"/>
    <mergeCell ref="N346:N347"/>
    <mergeCell ref="N348:N349"/>
    <mergeCell ref="N350:N351"/>
    <mergeCell ref="N352:N353"/>
    <mergeCell ref="N354:N355"/>
    <mergeCell ref="N356:N357"/>
    <mergeCell ref="N358:N359"/>
    <mergeCell ref="K366:K367"/>
    <mergeCell ref="K368:K369"/>
    <mergeCell ref="K370:K371"/>
    <mergeCell ref="L346:L347"/>
    <mergeCell ref="L348:L349"/>
    <mergeCell ref="L350:L351"/>
    <mergeCell ref="L352:L353"/>
    <mergeCell ref="L354:L355"/>
    <mergeCell ref="L342:L343"/>
    <mergeCell ref="L344:L345"/>
    <mergeCell ref="N288:N289"/>
    <mergeCell ref="N290:N291"/>
    <mergeCell ref="N292:N293"/>
    <mergeCell ref="N294:N295"/>
    <mergeCell ref="N296:N297"/>
    <mergeCell ref="N298:N299"/>
    <mergeCell ref="N300:N301"/>
    <mergeCell ref="N338:N339"/>
    <mergeCell ref="N340:N341"/>
    <mergeCell ref="N302:N303"/>
    <mergeCell ref="N304:N305"/>
    <mergeCell ref="N306:N307"/>
    <mergeCell ref="N308:N309"/>
    <mergeCell ref="N310:N311"/>
    <mergeCell ref="N312:N313"/>
    <mergeCell ref="N314:N315"/>
    <mergeCell ref="N316:N317"/>
    <mergeCell ref="N318:N319"/>
    <mergeCell ref="N328:N329"/>
    <mergeCell ref="N330:N331"/>
    <mergeCell ref="N332:N333"/>
    <mergeCell ref="N334:N335"/>
    <mergeCell ref="L358:L359"/>
    <mergeCell ref="K328:K329"/>
    <mergeCell ref="K330:K331"/>
    <mergeCell ref="K332:K333"/>
    <mergeCell ref="K334:K335"/>
    <mergeCell ref="K336:K337"/>
    <mergeCell ref="K338:K339"/>
    <mergeCell ref="K340:K341"/>
    <mergeCell ref="K342:K343"/>
    <mergeCell ref="K344:K345"/>
    <mergeCell ref="K346:K347"/>
    <mergeCell ref="K348:K349"/>
    <mergeCell ref="K350:K351"/>
    <mergeCell ref="K352:K353"/>
    <mergeCell ref="K354:K355"/>
    <mergeCell ref="K356:K357"/>
    <mergeCell ref="K358:K359"/>
    <mergeCell ref="L328:L329"/>
    <mergeCell ref="L330:L331"/>
    <mergeCell ref="L332:L333"/>
    <mergeCell ref="L334:L335"/>
    <mergeCell ref="L336:L337"/>
    <mergeCell ref="L338:L339"/>
    <mergeCell ref="L340:L341"/>
    <mergeCell ref="K360:K361"/>
    <mergeCell ref="K362:K363"/>
    <mergeCell ref="H306:H307"/>
    <mergeCell ref="H308:H309"/>
    <mergeCell ref="H310:H311"/>
    <mergeCell ref="H312:H313"/>
    <mergeCell ref="H314:H315"/>
    <mergeCell ref="H316:H317"/>
    <mergeCell ref="H318:H319"/>
    <mergeCell ref="H328:H329"/>
    <mergeCell ref="H330:H331"/>
    <mergeCell ref="K312:K313"/>
    <mergeCell ref="K314:K315"/>
    <mergeCell ref="K316:K317"/>
    <mergeCell ref="K318:K319"/>
    <mergeCell ref="H350:H351"/>
    <mergeCell ref="H352:H353"/>
    <mergeCell ref="H354:H355"/>
    <mergeCell ref="H356:H357"/>
    <mergeCell ref="H358:H359"/>
    <mergeCell ref="H360:H361"/>
    <mergeCell ref="L312:L313"/>
    <mergeCell ref="L314:L315"/>
    <mergeCell ref="L316:L317"/>
    <mergeCell ref="L318:L319"/>
    <mergeCell ref="L284:L285"/>
    <mergeCell ref="L286:L287"/>
    <mergeCell ref="L288:L289"/>
    <mergeCell ref="L290:L291"/>
    <mergeCell ref="L292:L293"/>
    <mergeCell ref="L294:L295"/>
    <mergeCell ref="L296:L297"/>
    <mergeCell ref="L298:L299"/>
    <mergeCell ref="L300:L301"/>
    <mergeCell ref="K300:K301"/>
    <mergeCell ref="K302:K303"/>
    <mergeCell ref="K304:K305"/>
    <mergeCell ref="K306:K307"/>
    <mergeCell ref="K308:K309"/>
    <mergeCell ref="K310:K311"/>
    <mergeCell ref="L302:L303"/>
    <mergeCell ref="L304:L305"/>
    <mergeCell ref="L306:L307"/>
    <mergeCell ref="L308:L309"/>
    <mergeCell ref="L310:L311"/>
    <mergeCell ref="K288:K289"/>
    <mergeCell ref="C298:C299"/>
    <mergeCell ref="C300:C301"/>
    <mergeCell ref="C271:D272"/>
    <mergeCell ref="C277:D278"/>
    <mergeCell ref="C273:C274"/>
    <mergeCell ref="D273:D274"/>
    <mergeCell ref="C275:C276"/>
    <mergeCell ref="D275:D276"/>
    <mergeCell ref="C279:C280"/>
    <mergeCell ref="D279:D280"/>
    <mergeCell ref="H288:H289"/>
    <mergeCell ref="H290:H291"/>
    <mergeCell ref="H292:H293"/>
    <mergeCell ref="H294:H295"/>
    <mergeCell ref="H296:H297"/>
    <mergeCell ref="H298:H299"/>
    <mergeCell ref="H300:H301"/>
    <mergeCell ref="C284:D285"/>
    <mergeCell ref="C281:C282"/>
    <mergeCell ref="D281:D282"/>
    <mergeCell ref="K294:K295"/>
    <mergeCell ref="K296:K297"/>
    <mergeCell ref="K298:K299"/>
    <mergeCell ref="H302:H303"/>
    <mergeCell ref="H267:H268"/>
    <mergeCell ref="H269:H270"/>
    <mergeCell ref="H271:H272"/>
    <mergeCell ref="H273:H274"/>
    <mergeCell ref="H275:H276"/>
    <mergeCell ref="H277:H278"/>
    <mergeCell ref="H279:H280"/>
    <mergeCell ref="H281:H282"/>
    <mergeCell ref="H284:H285"/>
    <mergeCell ref="H304:H305"/>
    <mergeCell ref="K290:K291"/>
    <mergeCell ref="K292:K293"/>
    <mergeCell ref="C370:C371"/>
    <mergeCell ref="D370:D371"/>
    <mergeCell ref="C380:C381"/>
    <mergeCell ref="D380:D381"/>
    <mergeCell ref="C382:C383"/>
    <mergeCell ref="D382:D383"/>
    <mergeCell ref="D366:D367"/>
    <mergeCell ref="C368:C369"/>
    <mergeCell ref="D368:D369"/>
    <mergeCell ref="C334:C335"/>
    <mergeCell ref="D334:D335"/>
    <mergeCell ref="C338:C339"/>
    <mergeCell ref="D338:D339"/>
    <mergeCell ref="C342:C343"/>
    <mergeCell ref="D342:D343"/>
    <mergeCell ref="C346:C347"/>
    <mergeCell ref="D346:D347"/>
    <mergeCell ref="C350:C351"/>
    <mergeCell ref="D350:D351"/>
    <mergeCell ref="C379:D379"/>
    <mergeCell ref="D290:D291"/>
    <mergeCell ref="H332:H333"/>
    <mergeCell ref="H334:H335"/>
    <mergeCell ref="H336:H337"/>
    <mergeCell ref="H338:H339"/>
    <mergeCell ref="H340:H341"/>
    <mergeCell ref="H342:H343"/>
    <mergeCell ref="H344:H345"/>
    <mergeCell ref="H346:H347"/>
    <mergeCell ref="H348:H349"/>
    <mergeCell ref="K273:K274"/>
    <mergeCell ref="K275:K276"/>
    <mergeCell ref="K277:K278"/>
    <mergeCell ref="K279:K280"/>
    <mergeCell ref="K281:K282"/>
    <mergeCell ref="L267:L268"/>
    <mergeCell ref="L269:L270"/>
    <mergeCell ref="H286:H287"/>
    <mergeCell ref="N284:N285"/>
    <mergeCell ref="N286:N287"/>
    <mergeCell ref="K284:K285"/>
    <mergeCell ref="K286:K287"/>
    <mergeCell ref="L279:L280"/>
    <mergeCell ref="L281:L282"/>
    <mergeCell ref="L263:L264"/>
    <mergeCell ref="N263:N264"/>
    <mergeCell ref="C265:D266"/>
    <mergeCell ref="H265:H266"/>
    <mergeCell ref="N265:N266"/>
    <mergeCell ref="L265:L266"/>
    <mergeCell ref="K265:K266"/>
    <mergeCell ref="N267:N268"/>
    <mergeCell ref="N269:N270"/>
    <mergeCell ref="N271:N272"/>
    <mergeCell ref="N273:N274"/>
    <mergeCell ref="N275:N276"/>
    <mergeCell ref="N277:N278"/>
    <mergeCell ref="N279:N280"/>
    <mergeCell ref="N281:N282"/>
    <mergeCell ref="C267:C268"/>
    <mergeCell ref="C269:C270"/>
    <mergeCell ref="D267:D268"/>
    <mergeCell ref="D269:D270"/>
    <mergeCell ref="K267:K268"/>
    <mergeCell ref="K269:K270"/>
    <mergeCell ref="K271:K272"/>
    <mergeCell ref="N390:N391"/>
    <mergeCell ref="H390:H391"/>
    <mergeCell ref="K390:K391"/>
    <mergeCell ref="L390:L391"/>
    <mergeCell ref="C257:C258"/>
    <mergeCell ref="D257:D258"/>
    <mergeCell ref="H257:H258"/>
    <mergeCell ref="N257:N258"/>
    <mergeCell ref="L257:L258"/>
    <mergeCell ref="C259:C260"/>
    <mergeCell ref="D259:D260"/>
    <mergeCell ref="L259:L260"/>
    <mergeCell ref="N259:N260"/>
    <mergeCell ref="C261:C262"/>
    <mergeCell ref="D261:D262"/>
    <mergeCell ref="H259:H260"/>
    <mergeCell ref="H261:H262"/>
    <mergeCell ref="L261:L262"/>
    <mergeCell ref="N261:N262"/>
    <mergeCell ref="C263:C264"/>
    <mergeCell ref="D263:D264"/>
    <mergeCell ref="H263:H264"/>
    <mergeCell ref="K257:K258"/>
    <mergeCell ref="K259:K260"/>
    <mergeCell ref="B221:B232"/>
    <mergeCell ref="C372:D372"/>
    <mergeCell ref="C373:D373"/>
    <mergeCell ref="C374:D374"/>
    <mergeCell ref="C376:D376"/>
    <mergeCell ref="C375:D375"/>
    <mergeCell ref="C377:D377"/>
    <mergeCell ref="C378:D378"/>
    <mergeCell ref="C290:C291"/>
    <mergeCell ref="C294:C295"/>
    <mergeCell ref="C288:D289"/>
    <mergeCell ref="C292:D293"/>
    <mergeCell ref="C302:D303"/>
    <mergeCell ref="C306:D307"/>
    <mergeCell ref="C312:D313"/>
    <mergeCell ref="C336:D337"/>
    <mergeCell ref="C340:D341"/>
    <mergeCell ref="C344:D345"/>
    <mergeCell ref="C348:D349"/>
    <mergeCell ref="C352:D353"/>
    <mergeCell ref="C356:D357"/>
    <mergeCell ref="C360:D361"/>
    <mergeCell ref="C364:D365"/>
    <mergeCell ref="C362:C363"/>
    <mergeCell ref="A235:A236"/>
    <mergeCell ref="B235:B236"/>
    <mergeCell ref="C330:C331"/>
    <mergeCell ref="D330:D331"/>
    <mergeCell ref="C332:D333"/>
    <mergeCell ref="A16:A25"/>
    <mergeCell ref="B16:B25"/>
    <mergeCell ref="A29:A35"/>
    <mergeCell ref="B29:B35"/>
    <mergeCell ref="A38:A62"/>
    <mergeCell ref="B38:B62"/>
    <mergeCell ref="A70:A89"/>
    <mergeCell ref="B70:B89"/>
    <mergeCell ref="A93:A98"/>
    <mergeCell ref="B93:B98"/>
    <mergeCell ref="A101:A123"/>
    <mergeCell ref="B101:B123"/>
    <mergeCell ref="A126:A141"/>
    <mergeCell ref="B126:B141"/>
    <mergeCell ref="A142:A162"/>
    <mergeCell ref="B142:B162"/>
    <mergeCell ref="A163:A176"/>
    <mergeCell ref="A221:A232"/>
    <mergeCell ref="A177:A219"/>
    <mergeCell ref="A237:A385"/>
    <mergeCell ref="H253:H254"/>
    <mergeCell ref="N253:N254"/>
    <mergeCell ref="L249:L250"/>
    <mergeCell ref="L251:L252"/>
    <mergeCell ref="L253:L254"/>
    <mergeCell ref="H255:H256"/>
    <mergeCell ref="L255:L256"/>
    <mergeCell ref="N255:N256"/>
    <mergeCell ref="N247:N248"/>
    <mergeCell ref="L247:L248"/>
    <mergeCell ref="H247:H248"/>
    <mergeCell ref="H249:H250"/>
    <mergeCell ref="N249:N250"/>
    <mergeCell ref="N251:N252"/>
    <mergeCell ref="H251:H252"/>
    <mergeCell ref="K247:K248"/>
    <mergeCell ref="K249:K250"/>
    <mergeCell ref="K261:K262"/>
    <mergeCell ref="K263:K264"/>
    <mergeCell ref="L271:L272"/>
    <mergeCell ref="L273:L274"/>
    <mergeCell ref="L275:L276"/>
    <mergeCell ref="L277:L278"/>
    <mergeCell ref="K251:K252"/>
    <mergeCell ref="K253:K254"/>
    <mergeCell ref="K255:K256"/>
    <mergeCell ref="H245:H246"/>
    <mergeCell ref="K245:K246"/>
    <mergeCell ref="L245:L246"/>
    <mergeCell ref="N245:N246"/>
    <mergeCell ref="N237:N238"/>
    <mergeCell ref="N241:N242"/>
    <mergeCell ref="C241:C242"/>
    <mergeCell ref="D241:D242"/>
    <mergeCell ref="H241:H242"/>
    <mergeCell ref="C243:D244"/>
    <mergeCell ref="H243:H244"/>
    <mergeCell ref="N243:N244"/>
    <mergeCell ref="K237:K238"/>
    <mergeCell ref="L237:L238"/>
    <mergeCell ref="K239:K240"/>
    <mergeCell ref="L239:L240"/>
    <mergeCell ref="K241:K242"/>
    <mergeCell ref="L241:L242"/>
    <mergeCell ref="K243:K244"/>
    <mergeCell ref="L243:L244"/>
    <mergeCell ref="C237:C238"/>
    <mergeCell ref="D237:D238"/>
    <mergeCell ref="H237:H238"/>
    <mergeCell ref="H239:H240"/>
    <mergeCell ref="N239:N240"/>
    <mergeCell ref="C239:D240"/>
    <mergeCell ref="A15:D15"/>
    <mergeCell ref="E15:G15"/>
    <mergeCell ref="C205:D205"/>
    <mergeCell ref="C206:D206"/>
    <mergeCell ref="C207:D207"/>
    <mergeCell ref="C208:D208"/>
    <mergeCell ref="C215:D215"/>
    <mergeCell ref="C216:D216"/>
    <mergeCell ref="C217:D217"/>
    <mergeCell ref="B177:B219"/>
    <mergeCell ref="A36:A37"/>
    <mergeCell ref="B36:B37"/>
    <mergeCell ref="A90:A92"/>
    <mergeCell ref="B90:B92"/>
    <mergeCell ref="A99:A100"/>
    <mergeCell ref="B99:B100"/>
    <mergeCell ref="A124:A125"/>
    <mergeCell ref="B124:B125"/>
    <mergeCell ref="C31:D31"/>
    <mergeCell ref="B163:B176"/>
    <mergeCell ref="C59:D59"/>
    <mergeCell ref="C23:D23"/>
    <mergeCell ref="A66:A67"/>
    <mergeCell ref="C598:D598"/>
    <mergeCell ref="C516:D516"/>
    <mergeCell ref="C518:D518"/>
    <mergeCell ref="C521:D521"/>
    <mergeCell ref="C523:D523"/>
    <mergeCell ref="C549:D549"/>
    <mergeCell ref="C550:D550"/>
    <mergeCell ref="C552:D552"/>
    <mergeCell ref="C555:D555"/>
    <mergeCell ref="C513:D513"/>
    <mergeCell ref="C475:D475"/>
    <mergeCell ref="C477:D477"/>
    <mergeCell ref="C479:D479"/>
    <mergeCell ref="C473:D473"/>
    <mergeCell ref="C457:D457"/>
    <mergeCell ref="C465:D465"/>
    <mergeCell ref="C467:D467"/>
    <mergeCell ref="C469:D469"/>
    <mergeCell ref="C471:D471"/>
    <mergeCell ref="C496:D496"/>
    <mergeCell ref="C463:D463"/>
    <mergeCell ref="D245:D246"/>
    <mergeCell ref="C384:C385"/>
    <mergeCell ref="D384:D385"/>
    <mergeCell ref="D362:D363"/>
    <mergeCell ref="C366:C367"/>
    <mergeCell ref="D294:D295"/>
    <mergeCell ref="D296:D297"/>
    <mergeCell ref="D298:D299"/>
    <mergeCell ref="D300:D301"/>
    <mergeCell ref="C296:C297"/>
    <mergeCell ref="C247:C248"/>
    <mergeCell ref="D247:D248"/>
    <mergeCell ref="C249:D250"/>
    <mergeCell ref="C251:C252"/>
    <mergeCell ref="D251:D252"/>
    <mergeCell ref="C245:C246"/>
    <mergeCell ref="C286:C287"/>
    <mergeCell ref="D286:D287"/>
    <mergeCell ref="C354:C355"/>
    <mergeCell ref="D354:D355"/>
    <mergeCell ref="C358:C359"/>
    <mergeCell ref="D358:D359"/>
    <mergeCell ref="C41:D41"/>
    <mergeCell ref="C43:D43"/>
    <mergeCell ref="C49:D49"/>
    <mergeCell ref="C52:D52"/>
    <mergeCell ref="C80:D80"/>
    <mergeCell ref="C82:D82"/>
    <mergeCell ref="C85:D85"/>
    <mergeCell ref="C55:D55"/>
    <mergeCell ref="C226:D226"/>
    <mergeCell ref="C112:D112"/>
    <mergeCell ref="C65:D65"/>
    <mergeCell ref="C69:D69"/>
    <mergeCell ref="C92:D92"/>
    <mergeCell ref="C100:D100"/>
    <mergeCell ref="C125:D125"/>
    <mergeCell ref="C57:D57"/>
    <mergeCell ref="C212:D212"/>
    <mergeCell ref="C68:D68"/>
    <mergeCell ref="C91:D91"/>
    <mergeCell ref="C99:D99"/>
    <mergeCell ref="C124:D124"/>
    <mergeCell ref="C97:D97"/>
    <mergeCell ref="C122:D122"/>
    <mergeCell ref="C134:D134"/>
    <mergeCell ref="C229:D229"/>
    <mergeCell ref="C231:D231"/>
    <mergeCell ref="C210:D210"/>
    <mergeCell ref="C153:D153"/>
    <mergeCell ref="C155:D155"/>
    <mergeCell ref="C157:D157"/>
    <mergeCell ref="C159:D159"/>
    <mergeCell ref="C164:D164"/>
    <mergeCell ref="C175:D175"/>
    <mergeCell ref="C178:D178"/>
    <mergeCell ref="C218:D218"/>
    <mergeCell ref="C161:D161"/>
    <mergeCell ref="C170:D170"/>
    <mergeCell ref="C190:D190"/>
    <mergeCell ref="C388:D388"/>
    <mergeCell ref="C387:D387"/>
    <mergeCell ref="C37:D37"/>
    <mergeCell ref="C72:D72"/>
    <mergeCell ref="C173:D173"/>
    <mergeCell ref="C180:D180"/>
    <mergeCell ref="C193:D193"/>
    <mergeCell ref="C195:D195"/>
    <mergeCell ref="C197:D197"/>
    <mergeCell ref="C94:D94"/>
    <mergeCell ref="C145:D145"/>
    <mergeCell ref="C104:D104"/>
    <mergeCell ref="C116:D116"/>
    <mergeCell ref="C118:D118"/>
    <mergeCell ref="C120:D120"/>
    <mergeCell ref="C127:D127"/>
    <mergeCell ref="C236:D236"/>
    <mergeCell ref="C136:D136"/>
    <mergeCell ref="C138:D138"/>
    <mergeCell ref="C140:D140"/>
    <mergeCell ref="C143:D143"/>
    <mergeCell ref="C102:D102"/>
    <mergeCell ref="C386:D386"/>
    <mergeCell ref="C223:D223"/>
    <mergeCell ref="C636:D636"/>
    <mergeCell ref="C647:D647"/>
    <mergeCell ref="C654:D654"/>
    <mergeCell ref="C658:D658"/>
    <mergeCell ref="C665:D665"/>
    <mergeCell ref="C580:D580"/>
    <mergeCell ref="C583:D583"/>
    <mergeCell ref="C3:N3"/>
    <mergeCell ref="C4:N4"/>
    <mergeCell ref="C5:N5"/>
    <mergeCell ref="C6:N6"/>
    <mergeCell ref="C7:N7"/>
    <mergeCell ref="C8:N8"/>
    <mergeCell ref="C9:N9"/>
    <mergeCell ref="C10:N10"/>
    <mergeCell ref="C90:D90"/>
    <mergeCell ref="C78:D78"/>
    <mergeCell ref="C63:D63"/>
    <mergeCell ref="C61:D61"/>
    <mergeCell ref="C88:D88"/>
    <mergeCell ref="C28:D28"/>
    <mergeCell ref="C36:D36"/>
    <mergeCell ref="C64:D64"/>
    <mergeCell ref="C235:D235"/>
    <mergeCell ref="C396:D396"/>
    <mergeCell ref="C390:C391"/>
    <mergeCell ref="D390:D391"/>
    <mergeCell ref="C392:D392"/>
    <mergeCell ref="C393:D393"/>
    <mergeCell ref="C394:D394"/>
    <mergeCell ref="C395:D395"/>
    <mergeCell ref="C668:D668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614:D614"/>
    <mergeCell ref="C621:D621"/>
    <mergeCell ref="H397:H398"/>
    <mergeCell ref="K397:K398"/>
    <mergeCell ref="L397:L398"/>
    <mergeCell ref="N397:N398"/>
    <mergeCell ref="C399:C400"/>
    <mergeCell ref="D399:D400"/>
    <mergeCell ref="H399:H400"/>
    <mergeCell ref="K399:K400"/>
    <mergeCell ref="L399:L400"/>
    <mergeCell ref="N399:N400"/>
    <mergeCell ref="C397:C398"/>
    <mergeCell ref="D397:D398"/>
    <mergeCell ref="H405:H406"/>
    <mergeCell ref="K405:K406"/>
    <mergeCell ref="L405:L406"/>
    <mergeCell ref="N405:N406"/>
    <mergeCell ref="H401:H402"/>
    <mergeCell ref="K401:K402"/>
    <mergeCell ref="L401:L402"/>
    <mergeCell ref="N401:N402"/>
    <mergeCell ref="C403:C404"/>
    <mergeCell ref="D403:D404"/>
    <mergeCell ref="H403:H404"/>
    <mergeCell ref="K403:K404"/>
    <mergeCell ref="L403:L404"/>
    <mergeCell ref="N403:N404"/>
    <mergeCell ref="C401:C402"/>
    <mergeCell ref="D401:D402"/>
    <mergeCell ref="C405:C406"/>
    <mergeCell ref="D405:D406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804"/>
  <sheetViews>
    <sheetView topLeftCell="C133" workbookViewId="0">
      <selection activeCell="J135" sqref="J135"/>
    </sheetView>
  </sheetViews>
  <sheetFormatPr baseColWidth="10" defaultColWidth="8.83203125" defaultRowHeight="14" x14ac:dyDescent="0"/>
  <cols>
    <col min="4" max="5" width="8.83203125" style="1"/>
    <col min="7" max="7" width="8.83203125" style="3"/>
    <col min="8" max="9" width="8.83203125" style="7"/>
    <col min="11" max="11" width="8.5" style="6" bestFit="1" customWidth="1"/>
    <col min="12" max="12" width="8.5" style="7" bestFit="1" customWidth="1"/>
    <col min="13" max="13" width="8.83203125" style="1"/>
    <col min="16" max="16" width="9.5" bestFit="1" customWidth="1"/>
    <col min="17" max="17" width="9.5" style="6" bestFit="1" customWidth="1"/>
    <col min="18" max="18" width="9.5" style="7" bestFit="1" customWidth="1"/>
    <col min="22" max="22" width="9.5" bestFit="1" customWidth="1"/>
  </cols>
  <sheetData>
    <row r="2" spans="3:19">
      <c r="C2" s="109" t="s">
        <v>1425</v>
      </c>
      <c r="D2" s="109"/>
      <c r="E2" s="109"/>
      <c r="F2" s="109"/>
      <c r="G2" s="109"/>
      <c r="H2" s="109"/>
      <c r="I2" s="109"/>
      <c r="J2" s="109"/>
      <c r="K2" s="109"/>
      <c r="L2" s="109"/>
    </row>
    <row r="3" spans="3:19"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3:19">
      <c r="C4" s="8">
        <v>51</v>
      </c>
      <c r="D4" s="9">
        <v>52</v>
      </c>
      <c r="E4" s="9" t="s">
        <v>1508</v>
      </c>
      <c r="G4" s="8">
        <v>145</v>
      </c>
      <c r="H4" s="9">
        <v>146</v>
      </c>
      <c r="I4" s="9" t="s">
        <v>1508</v>
      </c>
      <c r="K4" s="9">
        <v>430</v>
      </c>
      <c r="L4" s="9">
        <v>432</v>
      </c>
      <c r="M4" s="9" t="s">
        <v>1508</v>
      </c>
      <c r="P4" s="9">
        <v>1240</v>
      </c>
      <c r="Q4" s="6">
        <v>1300</v>
      </c>
      <c r="R4" s="9" t="s">
        <v>1508</v>
      </c>
    </row>
    <row r="5" spans="3:19">
      <c r="C5" t="s">
        <v>1324</v>
      </c>
      <c r="D5" s="7">
        <f>C4</f>
        <v>51</v>
      </c>
      <c r="E5" s="7"/>
      <c r="G5" s="3" t="s">
        <v>444</v>
      </c>
      <c r="H5" s="7">
        <v>145</v>
      </c>
      <c r="K5" s="6" t="s">
        <v>524</v>
      </c>
      <c r="L5" s="7">
        <v>430</v>
      </c>
    </row>
    <row r="6" spans="3:19">
      <c r="C6" t="s">
        <v>1325</v>
      </c>
      <c r="D6" s="7">
        <f>D5+0.01</f>
        <v>51.01</v>
      </c>
      <c r="E6" s="7"/>
      <c r="G6" s="3" t="s">
        <v>445</v>
      </c>
      <c r="H6" s="7">
        <f>H5+0.0125</f>
        <v>145.01249999999999</v>
      </c>
      <c r="K6" s="6" t="s">
        <v>525</v>
      </c>
      <c r="L6" s="7">
        <f>L5+0.0125</f>
        <v>430.01249999999999</v>
      </c>
      <c r="O6" s="10" t="s">
        <v>1424</v>
      </c>
      <c r="P6" t="s">
        <v>1454</v>
      </c>
      <c r="Q6" s="6">
        <v>1242.0250000000001</v>
      </c>
      <c r="R6" s="7">
        <v>1270.0250000000001</v>
      </c>
      <c r="S6" s="6"/>
    </row>
    <row r="7" spans="3:19">
      <c r="C7" t="s">
        <v>1326</v>
      </c>
      <c r="D7" s="7">
        <f t="shared" ref="D7:D70" si="0">D6+0.01</f>
        <v>51.019999999999996</v>
      </c>
      <c r="E7" s="7"/>
      <c r="G7" s="3" t="s">
        <v>446</v>
      </c>
      <c r="H7" s="7">
        <f>H6+0.0125</f>
        <v>145.02499999999998</v>
      </c>
      <c r="J7" s="10" t="s">
        <v>1424</v>
      </c>
      <c r="K7" s="6" t="s">
        <v>526</v>
      </c>
      <c r="L7" s="7">
        <f t="shared" ref="L7:L70" si="1">L6+0.0125</f>
        <v>430.02499999999998</v>
      </c>
      <c r="M7" s="7">
        <f>L7+1.6</f>
        <v>431.625</v>
      </c>
      <c r="O7" s="10" t="s">
        <v>1424</v>
      </c>
      <c r="P7" t="s">
        <v>1456</v>
      </c>
      <c r="Q7" s="6">
        <f>Q6+0.025</f>
        <v>1242.0500000000002</v>
      </c>
      <c r="R7" s="6">
        <f>R6+0.025</f>
        <v>1270.0500000000002</v>
      </c>
    </row>
    <row r="8" spans="3:19">
      <c r="C8" t="s">
        <v>1327</v>
      </c>
      <c r="D8" s="7">
        <f t="shared" si="0"/>
        <v>51.029999999999994</v>
      </c>
      <c r="E8" s="7"/>
      <c r="G8" s="3" t="s">
        <v>447</v>
      </c>
      <c r="H8" s="7">
        <f t="shared" ref="H8:H32" si="2">H7+0.0125</f>
        <v>145.03749999999997</v>
      </c>
      <c r="J8" s="10" t="s">
        <v>1424</v>
      </c>
      <c r="K8" s="6" t="s">
        <v>527</v>
      </c>
      <c r="L8" s="7">
        <f t="shared" si="1"/>
        <v>430.03749999999997</v>
      </c>
      <c r="M8" s="7">
        <f t="shared" ref="M8:M35" si="3">L8+1.6</f>
        <v>431.63749999999999</v>
      </c>
      <c r="O8" s="10" t="s">
        <v>1424</v>
      </c>
      <c r="P8" t="s">
        <v>1457</v>
      </c>
      <c r="Q8" s="6">
        <f t="shared" ref="Q8:R55" si="4">Q7+0.025</f>
        <v>1242.0750000000003</v>
      </c>
      <c r="R8" s="6">
        <f t="shared" si="4"/>
        <v>1270.0750000000003</v>
      </c>
    </row>
    <row r="9" spans="3:19">
      <c r="C9" t="s">
        <v>1328</v>
      </c>
      <c r="D9" s="7">
        <f t="shared" si="0"/>
        <v>51.039999999999992</v>
      </c>
      <c r="E9" s="7"/>
      <c r="G9" s="3" t="s">
        <v>448</v>
      </c>
      <c r="H9" s="7">
        <f t="shared" si="2"/>
        <v>145.04999999999995</v>
      </c>
      <c r="J9" s="10" t="s">
        <v>1424</v>
      </c>
      <c r="K9" s="6" t="s">
        <v>528</v>
      </c>
      <c r="L9" s="7">
        <f t="shared" si="1"/>
        <v>430.04999999999995</v>
      </c>
      <c r="M9" s="7">
        <f t="shared" si="3"/>
        <v>431.65</v>
      </c>
      <c r="O9" s="10" t="s">
        <v>1424</v>
      </c>
      <c r="P9" t="s">
        <v>1458</v>
      </c>
      <c r="Q9" s="6">
        <f t="shared" si="4"/>
        <v>1242.1000000000004</v>
      </c>
      <c r="R9" s="6">
        <f t="shared" si="4"/>
        <v>1270.1000000000004</v>
      </c>
    </row>
    <row r="10" spans="3:19">
      <c r="C10" t="s">
        <v>1329</v>
      </c>
      <c r="D10" s="7">
        <f t="shared" si="0"/>
        <v>51.04999999999999</v>
      </c>
      <c r="E10" s="7"/>
      <c r="G10" s="3" t="s">
        <v>449</v>
      </c>
      <c r="H10" s="7">
        <f t="shared" si="2"/>
        <v>145.06249999999994</v>
      </c>
      <c r="J10" s="10" t="s">
        <v>1424</v>
      </c>
      <c r="K10" s="6" t="s">
        <v>529</v>
      </c>
      <c r="L10" s="7">
        <f t="shared" si="1"/>
        <v>430.06249999999994</v>
      </c>
      <c r="M10" s="7">
        <f t="shared" si="3"/>
        <v>431.66249999999997</v>
      </c>
      <c r="O10" s="10" t="s">
        <v>1424</v>
      </c>
      <c r="P10" t="s">
        <v>1459</v>
      </c>
      <c r="Q10" s="6">
        <f t="shared" si="4"/>
        <v>1242.1250000000005</v>
      </c>
      <c r="R10" s="6">
        <f t="shared" si="4"/>
        <v>1270.1250000000005</v>
      </c>
    </row>
    <row r="11" spans="3:19">
      <c r="C11" t="s">
        <v>1330</v>
      </c>
      <c r="D11" s="7">
        <f t="shared" si="0"/>
        <v>51.059999999999988</v>
      </c>
      <c r="E11" s="7"/>
      <c r="G11" s="3" t="s">
        <v>450</v>
      </c>
      <c r="H11" s="7">
        <f t="shared" si="2"/>
        <v>145.07499999999993</v>
      </c>
      <c r="J11" s="10" t="s">
        <v>1424</v>
      </c>
      <c r="K11" s="6" t="s">
        <v>530</v>
      </c>
      <c r="L11" s="7">
        <f t="shared" si="1"/>
        <v>430.07499999999993</v>
      </c>
      <c r="M11" s="7">
        <f t="shared" si="3"/>
        <v>431.67499999999995</v>
      </c>
      <c r="O11" s="10" t="s">
        <v>1424</v>
      </c>
      <c r="P11" t="s">
        <v>1460</v>
      </c>
      <c r="Q11" s="6">
        <f t="shared" si="4"/>
        <v>1242.1500000000005</v>
      </c>
      <c r="R11" s="6">
        <f t="shared" si="4"/>
        <v>1270.1500000000005</v>
      </c>
    </row>
    <row r="12" spans="3:19">
      <c r="C12" t="s">
        <v>1331</v>
      </c>
      <c r="D12" s="7">
        <f t="shared" si="0"/>
        <v>51.069999999999986</v>
      </c>
      <c r="E12" s="7"/>
      <c r="G12" s="3" t="s">
        <v>451</v>
      </c>
      <c r="H12" s="7">
        <f t="shared" si="2"/>
        <v>145.08749999999992</v>
      </c>
      <c r="J12" s="10" t="s">
        <v>1424</v>
      </c>
      <c r="K12" s="6" t="s">
        <v>531</v>
      </c>
      <c r="L12" s="7">
        <f t="shared" si="1"/>
        <v>430.08749999999992</v>
      </c>
      <c r="M12" s="7">
        <f t="shared" si="3"/>
        <v>431.68749999999994</v>
      </c>
      <c r="O12" s="10" t="s">
        <v>1424</v>
      </c>
      <c r="P12" t="s">
        <v>1461</v>
      </c>
      <c r="Q12" s="6">
        <f t="shared" si="4"/>
        <v>1242.1750000000006</v>
      </c>
      <c r="R12" s="6">
        <f t="shared" si="4"/>
        <v>1270.1750000000006</v>
      </c>
    </row>
    <row r="13" spans="3:19">
      <c r="C13" t="s">
        <v>1332</v>
      </c>
      <c r="D13" s="7">
        <f t="shared" si="0"/>
        <v>51.079999999999984</v>
      </c>
      <c r="E13" s="7"/>
      <c r="G13" s="3" t="s">
        <v>452</v>
      </c>
      <c r="H13" s="7">
        <f t="shared" si="2"/>
        <v>145.09999999999991</v>
      </c>
      <c r="J13" s="10" t="s">
        <v>1424</v>
      </c>
      <c r="K13" s="6" t="s">
        <v>532</v>
      </c>
      <c r="L13" s="7">
        <f t="shared" si="1"/>
        <v>430.09999999999991</v>
      </c>
      <c r="M13" s="7">
        <f t="shared" si="3"/>
        <v>431.69999999999993</v>
      </c>
      <c r="O13" s="10" t="s">
        <v>1424</v>
      </c>
      <c r="P13" t="s">
        <v>1462</v>
      </c>
      <c r="Q13" s="6">
        <f t="shared" si="4"/>
        <v>1242.2000000000007</v>
      </c>
      <c r="R13" s="6">
        <f t="shared" si="4"/>
        <v>1270.2000000000007</v>
      </c>
    </row>
    <row r="14" spans="3:19">
      <c r="C14" t="s">
        <v>1333</v>
      </c>
      <c r="D14" s="7">
        <f t="shared" si="0"/>
        <v>51.089999999999982</v>
      </c>
      <c r="E14" s="7"/>
      <c r="G14" s="3" t="s">
        <v>453</v>
      </c>
      <c r="H14" s="7">
        <f t="shared" si="2"/>
        <v>145.1124999999999</v>
      </c>
      <c r="J14" s="10" t="s">
        <v>1424</v>
      </c>
      <c r="K14" s="6" t="s">
        <v>533</v>
      </c>
      <c r="L14" s="7">
        <f t="shared" si="1"/>
        <v>430.1124999999999</v>
      </c>
      <c r="M14" s="7">
        <f t="shared" si="3"/>
        <v>431.71249999999992</v>
      </c>
      <c r="O14" s="10" t="s">
        <v>1424</v>
      </c>
      <c r="P14" t="s">
        <v>1463</v>
      </c>
      <c r="Q14" s="6">
        <f t="shared" si="4"/>
        <v>1242.2250000000008</v>
      </c>
      <c r="R14" s="6">
        <f t="shared" si="4"/>
        <v>1270.2250000000008</v>
      </c>
    </row>
    <row r="15" spans="3:19">
      <c r="C15" t="s">
        <v>1334</v>
      </c>
      <c r="D15" s="7">
        <f t="shared" si="0"/>
        <v>51.09999999999998</v>
      </c>
      <c r="E15" s="7"/>
      <c r="G15" s="3" t="s">
        <v>454</v>
      </c>
      <c r="H15" s="7">
        <f t="shared" si="2"/>
        <v>145.12499999999989</v>
      </c>
      <c r="J15" s="10" t="s">
        <v>1424</v>
      </c>
      <c r="K15" s="6" t="s">
        <v>534</v>
      </c>
      <c r="L15" s="7">
        <f t="shared" si="1"/>
        <v>430.12499999999989</v>
      </c>
      <c r="M15" s="7">
        <f t="shared" si="3"/>
        <v>431.72499999999991</v>
      </c>
      <c r="O15" s="10" t="s">
        <v>1424</v>
      </c>
      <c r="P15" t="s">
        <v>1464</v>
      </c>
      <c r="Q15" s="6">
        <f t="shared" si="4"/>
        <v>1242.2500000000009</v>
      </c>
      <c r="R15" s="6">
        <f t="shared" si="4"/>
        <v>1270.2500000000009</v>
      </c>
    </row>
    <row r="16" spans="3:19">
      <c r="C16" t="s">
        <v>1335</v>
      </c>
      <c r="D16" s="7">
        <f t="shared" si="0"/>
        <v>51.109999999999978</v>
      </c>
      <c r="E16" s="7"/>
      <c r="G16" s="3" t="s">
        <v>455</v>
      </c>
      <c r="H16" s="7">
        <f t="shared" si="2"/>
        <v>145.13749999999987</v>
      </c>
      <c r="J16" s="10" t="s">
        <v>1424</v>
      </c>
      <c r="K16" s="6" t="s">
        <v>535</v>
      </c>
      <c r="L16" s="7">
        <f t="shared" si="1"/>
        <v>430.13749999999987</v>
      </c>
      <c r="M16" s="7">
        <f t="shared" si="3"/>
        <v>431.7374999999999</v>
      </c>
      <c r="O16" s="10" t="s">
        <v>1424</v>
      </c>
      <c r="P16" t="s">
        <v>1465</v>
      </c>
      <c r="Q16" s="6">
        <f t="shared" si="4"/>
        <v>1242.275000000001</v>
      </c>
      <c r="R16" s="6">
        <f t="shared" si="4"/>
        <v>1270.275000000001</v>
      </c>
    </row>
    <row r="17" spans="3:18">
      <c r="C17" t="s">
        <v>1336</v>
      </c>
      <c r="D17" s="7">
        <f t="shared" si="0"/>
        <v>51.119999999999976</v>
      </c>
      <c r="E17" s="7"/>
      <c r="G17" s="3" t="s">
        <v>456</v>
      </c>
      <c r="H17" s="7">
        <f t="shared" si="2"/>
        <v>145.14999999999986</v>
      </c>
      <c r="J17" s="10" t="s">
        <v>1424</v>
      </c>
      <c r="K17" s="6" t="s">
        <v>536</v>
      </c>
      <c r="L17" s="7">
        <f t="shared" si="1"/>
        <v>430.14999999999986</v>
      </c>
      <c r="M17" s="7">
        <f t="shared" si="3"/>
        <v>431.74999999999989</v>
      </c>
      <c r="O17" s="10" t="s">
        <v>1424</v>
      </c>
      <c r="P17" t="s">
        <v>1466</v>
      </c>
      <c r="Q17" s="6">
        <f t="shared" si="4"/>
        <v>1242.3000000000011</v>
      </c>
      <c r="R17" s="6">
        <f t="shared" si="4"/>
        <v>1270.3000000000011</v>
      </c>
    </row>
    <row r="18" spans="3:18">
      <c r="C18" t="s">
        <v>1337</v>
      </c>
      <c r="D18" s="7">
        <f t="shared" si="0"/>
        <v>51.129999999999974</v>
      </c>
      <c r="E18" s="7"/>
      <c r="G18" s="3" t="s">
        <v>457</v>
      </c>
      <c r="H18" s="7">
        <f t="shared" si="2"/>
        <v>145.16249999999985</v>
      </c>
      <c r="J18" s="10" t="s">
        <v>1424</v>
      </c>
      <c r="K18" s="6" t="s">
        <v>537</v>
      </c>
      <c r="L18" s="7">
        <f t="shared" si="1"/>
        <v>430.16249999999985</v>
      </c>
      <c r="M18" s="7">
        <f t="shared" si="3"/>
        <v>431.76249999999987</v>
      </c>
      <c r="O18" s="10" t="s">
        <v>1424</v>
      </c>
      <c r="P18" t="s">
        <v>1467</v>
      </c>
      <c r="Q18" s="6">
        <f t="shared" si="4"/>
        <v>1242.3250000000012</v>
      </c>
      <c r="R18" s="6">
        <f t="shared" si="4"/>
        <v>1270.3250000000012</v>
      </c>
    </row>
    <row r="19" spans="3:18">
      <c r="C19" t="s">
        <v>1338</v>
      </c>
      <c r="D19" s="7">
        <f t="shared" si="0"/>
        <v>51.139999999999972</v>
      </c>
      <c r="E19" s="7"/>
      <c r="G19" s="3" t="s">
        <v>458</v>
      </c>
      <c r="H19" s="7">
        <f t="shared" si="2"/>
        <v>145.17499999999984</v>
      </c>
      <c r="J19" s="10" t="s">
        <v>1424</v>
      </c>
      <c r="K19" s="6" t="s">
        <v>538</v>
      </c>
      <c r="L19" s="7">
        <f t="shared" si="1"/>
        <v>430.17499999999984</v>
      </c>
      <c r="M19" s="7">
        <f t="shared" si="3"/>
        <v>431.77499999999986</v>
      </c>
      <c r="O19" s="10" t="s">
        <v>1424</v>
      </c>
      <c r="P19" t="s">
        <v>1468</v>
      </c>
      <c r="Q19" s="6">
        <f t="shared" si="4"/>
        <v>1242.3500000000013</v>
      </c>
      <c r="R19" s="6">
        <f t="shared" si="4"/>
        <v>1270.3500000000013</v>
      </c>
    </row>
    <row r="20" spans="3:18">
      <c r="C20" t="s">
        <v>1339</v>
      </c>
      <c r="D20" s="7">
        <f t="shared" si="0"/>
        <v>51.14999999999997</v>
      </c>
      <c r="E20" s="7"/>
      <c r="G20" s="3" t="s">
        <v>459</v>
      </c>
      <c r="H20" s="7">
        <f t="shared" si="2"/>
        <v>145.18749999999983</v>
      </c>
      <c r="J20" s="10" t="s">
        <v>1424</v>
      </c>
      <c r="K20" s="6" t="s">
        <v>539</v>
      </c>
      <c r="L20" s="7">
        <f t="shared" si="1"/>
        <v>430.18749999999983</v>
      </c>
      <c r="M20" s="7">
        <f t="shared" si="3"/>
        <v>431.78749999999985</v>
      </c>
      <c r="O20" s="10" t="s">
        <v>1424</v>
      </c>
      <c r="P20" t="s">
        <v>1469</v>
      </c>
      <c r="Q20" s="6">
        <f t="shared" si="4"/>
        <v>1242.3750000000014</v>
      </c>
      <c r="R20" s="6">
        <f t="shared" si="4"/>
        <v>1270.3750000000014</v>
      </c>
    </row>
    <row r="21" spans="3:18">
      <c r="C21" t="s">
        <v>1340</v>
      </c>
      <c r="D21" s="7">
        <f t="shared" si="0"/>
        <v>51.159999999999968</v>
      </c>
      <c r="E21" s="7"/>
      <c r="G21" s="3" t="s">
        <v>460</v>
      </c>
      <c r="H21" s="7">
        <f t="shared" si="2"/>
        <v>145.19999999999982</v>
      </c>
      <c r="J21" s="10" t="s">
        <v>1424</v>
      </c>
      <c r="K21" s="6" t="s">
        <v>540</v>
      </c>
      <c r="L21" s="7">
        <f t="shared" si="1"/>
        <v>430.19999999999982</v>
      </c>
      <c r="M21" s="7">
        <f t="shared" si="3"/>
        <v>431.79999999999984</v>
      </c>
      <c r="O21" s="10" t="s">
        <v>1424</v>
      </c>
      <c r="P21" t="s">
        <v>1470</v>
      </c>
      <c r="Q21" s="6">
        <f t="shared" si="4"/>
        <v>1242.4000000000015</v>
      </c>
      <c r="R21" s="6">
        <f t="shared" si="4"/>
        <v>1270.4000000000015</v>
      </c>
    </row>
    <row r="22" spans="3:18">
      <c r="C22" t="s">
        <v>1341</v>
      </c>
      <c r="D22" s="7">
        <f t="shared" si="0"/>
        <v>51.169999999999966</v>
      </c>
      <c r="E22" s="7"/>
      <c r="G22" s="3" t="s">
        <v>461</v>
      </c>
      <c r="H22" s="7">
        <f t="shared" si="2"/>
        <v>145.21249999999981</v>
      </c>
      <c r="J22" s="10" t="s">
        <v>1424</v>
      </c>
      <c r="K22" s="6" t="s">
        <v>541</v>
      </c>
      <c r="L22" s="7">
        <f t="shared" si="1"/>
        <v>430.21249999999981</v>
      </c>
      <c r="M22" s="7">
        <f t="shared" si="3"/>
        <v>431.81249999999983</v>
      </c>
      <c r="O22" s="10" t="s">
        <v>1424</v>
      </c>
      <c r="P22" t="s">
        <v>1471</v>
      </c>
      <c r="Q22" s="6">
        <f t="shared" si="4"/>
        <v>1242.4250000000015</v>
      </c>
      <c r="R22" s="6">
        <f t="shared" si="4"/>
        <v>1270.4250000000015</v>
      </c>
    </row>
    <row r="23" spans="3:18">
      <c r="C23" t="s">
        <v>1342</v>
      </c>
      <c r="D23" s="7">
        <f t="shared" si="0"/>
        <v>51.179999999999964</v>
      </c>
      <c r="E23" s="7"/>
      <c r="G23" s="3" t="s">
        <v>462</v>
      </c>
      <c r="H23" s="7">
        <f t="shared" si="2"/>
        <v>145.2249999999998</v>
      </c>
      <c r="J23" s="10" t="s">
        <v>1424</v>
      </c>
      <c r="K23" s="6" t="s">
        <v>542</v>
      </c>
      <c r="L23" s="7">
        <f t="shared" si="1"/>
        <v>430.2249999999998</v>
      </c>
      <c r="M23" s="7">
        <f t="shared" si="3"/>
        <v>431.82499999999982</v>
      </c>
      <c r="O23" s="10" t="s">
        <v>1424</v>
      </c>
      <c r="P23" t="s">
        <v>1472</v>
      </c>
      <c r="Q23" s="6">
        <f t="shared" si="4"/>
        <v>1242.4500000000016</v>
      </c>
      <c r="R23" s="6">
        <f t="shared" si="4"/>
        <v>1270.4500000000016</v>
      </c>
    </row>
    <row r="24" spans="3:18">
      <c r="C24" t="s">
        <v>1343</v>
      </c>
      <c r="D24" s="7">
        <f t="shared" si="0"/>
        <v>51.189999999999962</v>
      </c>
      <c r="E24" s="7"/>
      <c r="G24" s="3" t="s">
        <v>463</v>
      </c>
      <c r="H24" s="7">
        <f t="shared" si="2"/>
        <v>145.23749999999978</v>
      </c>
      <c r="J24" s="10" t="s">
        <v>1424</v>
      </c>
      <c r="K24" s="6" t="s">
        <v>543</v>
      </c>
      <c r="L24" s="7">
        <f t="shared" si="1"/>
        <v>430.23749999999978</v>
      </c>
      <c r="M24" s="7">
        <f t="shared" si="3"/>
        <v>431.83749999999981</v>
      </c>
      <c r="O24" s="10" t="s">
        <v>1424</v>
      </c>
      <c r="P24" t="s">
        <v>1473</v>
      </c>
      <c r="Q24" s="6">
        <f t="shared" si="4"/>
        <v>1242.4750000000017</v>
      </c>
      <c r="R24" s="6">
        <f t="shared" si="4"/>
        <v>1270.4750000000017</v>
      </c>
    </row>
    <row r="25" spans="3:18">
      <c r="C25" t="s">
        <v>1344</v>
      </c>
      <c r="D25" s="7">
        <f t="shared" si="0"/>
        <v>51.19999999999996</v>
      </c>
      <c r="E25" s="7"/>
      <c r="G25" s="3" t="s">
        <v>464</v>
      </c>
      <c r="H25" s="7">
        <f t="shared" si="2"/>
        <v>145.24999999999977</v>
      </c>
      <c r="J25" s="10" t="s">
        <v>1424</v>
      </c>
      <c r="K25" s="6" t="s">
        <v>544</v>
      </c>
      <c r="L25" s="7">
        <f t="shared" si="1"/>
        <v>430.24999999999977</v>
      </c>
      <c r="M25" s="7">
        <f t="shared" si="3"/>
        <v>431.8499999999998</v>
      </c>
      <c r="O25" s="10" t="s">
        <v>1424</v>
      </c>
      <c r="P25" t="s">
        <v>1474</v>
      </c>
      <c r="Q25" s="6">
        <f t="shared" si="4"/>
        <v>1242.5000000000018</v>
      </c>
      <c r="R25" s="6">
        <f t="shared" si="4"/>
        <v>1270.5000000000018</v>
      </c>
    </row>
    <row r="26" spans="3:18">
      <c r="C26" t="s">
        <v>1345</v>
      </c>
      <c r="D26" s="7">
        <f t="shared" si="0"/>
        <v>51.209999999999958</v>
      </c>
      <c r="E26" s="7"/>
      <c r="G26" s="3" t="s">
        <v>465</v>
      </c>
      <c r="H26" s="7">
        <f t="shared" si="2"/>
        <v>145.26249999999976</v>
      </c>
      <c r="J26" s="10" t="s">
        <v>1424</v>
      </c>
      <c r="K26" s="6" t="s">
        <v>545</v>
      </c>
      <c r="L26" s="7">
        <f t="shared" si="1"/>
        <v>430.26249999999976</v>
      </c>
      <c r="M26" s="7">
        <f t="shared" si="3"/>
        <v>431.86249999999978</v>
      </c>
      <c r="O26" s="10" t="s">
        <v>1424</v>
      </c>
      <c r="P26" t="s">
        <v>1475</v>
      </c>
      <c r="Q26" s="6">
        <f t="shared" si="4"/>
        <v>1242.5250000000019</v>
      </c>
      <c r="R26" s="6">
        <f t="shared" si="4"/>
        <v>1270.5250000000019</v>
      </c>
    </row>
    <row r="27" spans="3:18">
      <c r="C27" t="s">
        <v>1346</v>
      </c>
      <c r="D27" s="7">
        <f t="shared" si="0"/>
        <v>51.219999999999956</v>
      </c>
      <c r="E27" s="7"/>
      <c r="G27" s="3" t="s">
        <v>466</v>
      </c>
      <c r="H27" s="7">
        <f t="shared" si="2"/>
        <v>145.27499999999975</v>
      </c>
      <c r="J27" s="10" t="s">
        <v>1424</v>
      </c>
      <c r="K27" s="6" t="s">
        <v>546</v>
      </c>
      <c r="L27" s="7">
        <f t="shared" si="1"/>
        <v>430.27499999999975</v>
      </c>
      <c r="M27" s="7">
        <f t="shared" si="3"/>
        <v>431.87499999999977</v>
      </c>
      <c r="O27" s="10" t="s">
        <v>1424</v>
      </c>
      <c r="P27" t="s">
        <v>1476</v>
      </c>
      <c r="Q27" s="6">
        <f t="shared" si="4"/>
        <v>1242.550000000002</v>
      </c>
      <c r="R27" s="6">
        <f t="shared" si="4"/>
        <v>1270.550000000002</v>
      </c>
    </row>
    <row r="28" spans="3:18">
      <c r="C28" t="s">
        <v>1347</v>
      </c>
      <c r="D28" s="7">
        <f t="shared" si="0"/>
        <v>51.229999999999954</v>
      </c>
      <c r="E28" s="7"/>
      <c r="G28" s="3" t="s">
        <v>467</v>
      </c>
      <c r="H28" s="7">
        <f t="shared" si="2"/>
        <v>145.28749999999974</v>
      </c>
      <c r="J28" s="10" t="s">
        <v>1424</v>
      </c>
      <c r="K28" s="6" t="s">
        <v>547</v>
      </c>
      <c r="L28" s="7">
        <f t="shared" si="1"/>
        <v>430.28749999999974</v>
      </c>
      <c r="M28" s="7">
        <f t="shared" si="3"/>
        <v>431.88749999999976</v>
      </c>
      <c r="O28" s="10" t="s">
        <v>1424</v>
      </c>
      <c r="P28" t="s">
        <v>1477</v>
      </c>
      <c r="Q28" s="6">
        <f t="shared" si="4"/>
        <v>1242.5750000000021</v>
      </c>
      <c r="R28" s="6">
        <f t="shared" si="4"/>
        <v>1270.5750000000021</v>
      </c>
    </row>
    <row r="29" spans="3:18">
      <c r="C29" t="s">
        <v>1348</v>
      </c>
      <c r="D29" s="7">
        <f t="shared" si="0"/>
        <v>51.239999999999952</v>
      </c>
      <c r="E29" s="7"/>
      <c r="G29" s="3" t="s">
        <v>468</v>
      </c>
      <c r="H29" s="7">
        <f t="shared" si="2"/>
        <v>145.29999999999973</v>
      </c>
      <c r="J29" s="10" t="s">
        <v>1424</v>
      </c>
      <c r="K29" s="6" t="s">
        <v>548</v>
      </c>
      <c r="L29" s="7">
        <f t="shared" si="1"/>
        <v>430.29999999999973</v>
      </c>
      <c r="M29" s="7">
        <f t="shared" si="3"/>
        <v>431.89999999999975</v>
      </c>
      <c r="O29" s="10" t="s">
        <v>1424</v>
      </c>
      <c r="P29" t="s">
        <v>1478</v>
      </c>
      <c r="Q29" s="6">
        <f t="shared" si="4"/>
        <v>1242.6000000000022</v>
      </c>
      <c r="R29" s="6">
        <f t="shared" si="4"/>
        <v>1270.6000000000022</v>
      </c>
    </row>
    <row r="30" spans="3:18">
      <c r="C30" t="s">
        <v>1349</v>
      </c>
      <c r="D30" s="7">
        <f t="shared" si="0"/>
        <v>51.24999999999995</v>
      </c>
      <c r="E30" s="7"/>
      <c r="G30" s="3" t="s">
        <v>469</v>
      </c>
      <c r="H30" s="7">
        <f t="shared" si="2"/>
        <v>145.31249999999972</v>
      </c>
      <c r="J30" s="10" t="s">
        <v>1424</v>
      </c>
      <c r="K30" s="6" t="s">
        <v>549</v>
      </c>
      <c r="L30" s="7">
        <f t="shared" si="1"/>
        <v>430.31249999999972</v>
      </c>
      <c r="M30" s="7">
        <f t="shared" si="3"/>
        <v>431.91249999999974</v>
      </c>
      <c r="O30" s="10" t="s">
        <v>1424</v>
      </c>
      <c r="P30" t="s">
        <v>1479</v>
      </c>
      <c r="Q30" s="6">
        <f t="shared" si="4"/>
        <v>1242.6250000000023</v>
      </c>
      <c r="R30" s="6">
        <f t="shared" si="4"/>
        <v>1270.6250000000023</v>
      </c>
    </row>
    <row r="31" spans="3:18">
      <c r="C31" t="s">
        <v>1350</v>
      </c>
      <c r="D31" s="7">
        <f t="shared" si="0"/>
        <v>51.259999999999948</v>
      </c>
      <c r="E31" s="7"/>
      <c r="G31" s="3" t="s">
        <v>470</v>
      </c>
      <c r="H31" s="7">
        <f t="shared" si="2"/>
        <v>145.3249999999997</v>
      </c>
      <c r="J31" s="10" t="s">
        <v>1424</v>
      </c>
      <c r="K31" s="6" t="s">
        <v>550</v>
      </c>
      <c r="L31" s="7">
        <f t="shared" si="1"/>
        <v>430.3249999999997</v>
      </c>
      <c r="M31" s="7">
        <f t="shared" si="3"/>
        <v>431.92499999999973</v>
      </c>
      <c r="O31" s="10" t="s">
        <v>1424</v>
      </c>
      <c r="P31" t="s">
        <v>1480</v>
      </c>
      <c r="Q31" s="6">
        <f t="shared" si="4"/>
        <v>1242.6500000000024</v>
      </c>
      <c r="R31" s="6">
        <f t="shared" si="4"/>
        <v>1270.6500000000024</v>
      </c>
    </row>
    <row r="32" spans="3:18">
      <c r="C32" t="s">
        <v>1351</v>
      </c>
      <c r="D32" s="7">
        <f t="shared" si="0"/>
        <v>51.269999999999946</v>
      </c>
      <c r="E32" s="7"/>
      <c r="G32" s="3" t="s">
        <v>471</v>
      </c>
      <c r="H32" s="7">
        <f t="shared" si="2"/>
        <v>145.33749999999969</v>
      </c>
      <c r="J32" s="10" t="s">
        <v>1424</v>
      </c>
      <c r="K32" s="6" t="s">
        <v>551</v>
      </c>
      <c r="L32" s="7">
        <f t="shared" si="1"/>
        <v>430.33749999999969</v>
      </c>
      <c r="M32" s="7">
        <f t="shared" si="3"/>
        <v>431.93749999999972</v>
      </c>
      <c r="O32" s="10" t="s">
        <v>1424</v>
      </c>
      <c r="P32" t="s">
        <v>1481</v>
      </c>
      <c r="Q32" s="6">
        <f t="shared" si="4"/>
        <v>1242.6750000000025</v>
      </c>
      <c r="R32" s="6">
        <f t="shared" si="4"/>
        <v>1270.6750000000025</v>
      </c>
    </row>
    <row r="33" spans="3:19">
      <c r="C33" t="s">
        <v>1352</v>
      </c>
      <c r="D33" s="7">
        <f t="shared" si="0"/>
        <v>51.279999999999944</v>
      </c>
      <c r="E33" s="7"/>
      <c r="F33" s="10" t="s">
        <v>1424</v>
      </c>
      <c r="G33" s="3" t="s">
        <v>472</v>
      </c>
      <c r="H33" s="7">
        <f>H32+0.0125</f>
        <v>145.34999999999968</v>
      </c>
      <c r="I33" s="7">
        <v>144.75</v>
      </c>
      <c r="J33" s="10" t="s">
        <v>1424</v>
      </c>
      <c r="K33" s="6" t="s">
        <v>552</v>
      </c>
      <c r="L33" s="7">
        <f t="shared" si="1"/>
        <v>430.34999999999968</v>
      </c>
      <c r="M33" s="7">
        <f t="shared" si="3"/>
        <v>431.9499999999997</v>
      </c>
      <c r="O33" s="10" t="s">
        <v>1424</v>
      </c>
      <c r="P33" t="s">
        <v>1482</v>
      </c>
      <c r="Q33" s="6">
        <f t="shared" si="4"/>
        <v>1242.7000000000025</v>
      </c>
      <c r="R33" s="6">
        <f t="shared" ref="R33" si="5">R32+0.025</f>
        <v>1270.7000000000025</v>
      </c>
      <c r="S33" s="6"/>
    </row>
    <row r="34" spans="3:19">
      <c r="C34" t="s">
        <v>1353</v>
      </c>
      <c r="D34" s="7">
        <f t="shared" si="0"/>
        <v>51.289999999999942</v>
      </c>
      <c r="E34" s="7"/>
      <c r="G34" s="3" t="s">
        <v>473</v>
      </c>
      <c r="H34" s="7">
        <f>H33+0.0125</f>
        <v>145.36249999999967</v>
      </c>
      <c r="J34" s="10" t="s">
        <v>1424</v>
      </c>
      <c r="K34" s="6" t="s">
        <v>553</v>
      </c>
      <c r="L34" s="7">
        <f t="shared" si="1"/>
        <v>430.36249999999967</v>
      </c>
      <c r="M34" s="7">
        <f t="shared" si="3"/>
        <v>431.96249999999969</v>
      </c>
      <c r="O34" s="10" t="s">
        <v>1424</v>
      </c>
      <c r="P34" t="s">
        <v>1483</v>
      </c>
      <c r="Q34" s="6">
        <f t="shared" si="4"/>
        <v>1242.7250000000026</v>
      </c>
      <c r="R34" s="6">
        <f t="shared" ref="R34" si="6">R33+0.025</f>
        <v>1270.7250000000026</v>
      </c>
    </row>
    <row r="35" spans="3:19">
      <c r="C35" t="s">
        <v>1354</v>
      </c>
      <c r="D35" s="7">
        <f t="shared" si="0"/>
        <v>51.29999999999994</v>
      </c>
      <c r="E35" s="7"/>
      <c r="G35" s="3" t="s">
        <v>474</v>
      </c>
      <c r="H35" s="7">
        <f t="shared" ref="H35:H46" si="7">H34+0.0125</f>
        <v>145.37499999999966</v>
      </c>
      <c r="J35" s="10" t="s">
        <v>1424</v>
      </c>
      <c r="K35" s="6" t="s">
        <v>554</v>
      </c>
      <c r="L35" s="7">
        <f t="shared" si="1"/>
        <v>430.37499999999966</v>
      </c>
      <c r="M35" s="7">
        <f t="shared" si="3"/>
        <v>431.97499999999968</v>
      </c>
      <c r="O35" s="10" t="s">
        <v>1424</v>
      </c>
      <c r="P35" t="s">
        <v>1484</v>
      </c>
      <c r="Q35" s="6">
        <f t="shared" si="4"/>
        <v>1242.7500000000027</v>
      </c>
      <c r="R35" s="6">
        <f t="shared" ref="R35" si="8">R34+0.025</f>
        <v>1270.7500000000027</v>
      </c>
    </row>
    <row r="36" spans="3:19">
      <c r="C36" t="s">
        <v>1355</v>
      </c>
      <c r="D36" s="7">
        <f t="shared" si="0"/>
        <v>51.309999999999938</v>
      </c>
      <c r="E36" s="7"/>
      <c r="G36" s="3" t="s">
        <v>475</v>
      </c>
      <c r="H36" s="7">
        <f t="shared" si="7"/>
        <v>145.38749999999965</v>
      </c>
      <c r="K36" s="6" t="s">
        <v>555</v>
      </c>
      <c r="L36" s="7">
        <f t="shared" si="1"/>
        <v>430.38749999999965</v>
      </c>
      <c r="O36" s="10" t="s">
        <v>1424</v>
      </c>
      <c r="P36" t="s">
        <v>1485</v>
      </c>
      <c r="Q36" s="6">
        <f t="shared" si="4"/>
        <v>1242.7750000000028</v>
      </c>
      <c r="R36" s="6">
        <f t="shared" ref="R36" si="9">R35+0.025</f>
        <v>1270.7750000000028</v>
      </c>
    </row>
    <row r="37" spans="3:19">
      <c r="C37" t="s">
        <v>1356</v>
      </c>
      <c r="D37" s="7">
        <f t="shared" si="0"/>
        <v>51.319999999999936</v>
      </c>
      <c r="E37" s="7"/>
      <c r="G37" s="3" t="s">
        <v>476</v>
      </c>
      <c r="H37" s="7">
        <f t="shared" si="7"/>
        <v>145.39999999999964</v>
      </c>
      <c r="K37" s="6" t="s">
        <v>556</v>
      </c>
      <c r="L37" s="7">
        <f t="shared" si="1"/>
        <v>430.39999999999964</v>
      </c>
      <c r="O37" s="10" t="s">
        <v>1424</v>
      </c>
      <c r="P37" t="s">
        <v>1486</v>
      </c>
      <c r="Q37" s="6">
        <f t="shared" si="4"/>
        <v>1242.8000000000029</v>
      </c>
      <c r="R37" s="6">
        <f t="shared" ref="R37" si="10">R36+0.025</f>
        <v>1270.8000000000029</v>
      </c>
    </row>
    <row r="38" spans="3:19">
      <c r="C38" t="s">
        <v>1357</v>
      </c>
      <c r="D38" s="7">
        <f t="shared" si="0"/>
        <v>51.329999999999934</v>
      </c>
      <c r="E38" s="7"/>
      <c r="G38" s="3" t="s">
        <v>477</v>
      </c>
      <c r="H38" s="7">
        <f t="shared" si="7"/>
        <v>145.41249999999962</v>
      </c>
      <c r="K38" s="6" t="s">
        <v>557</v>
      </c>
      <c r="L38" s="7">
        <f t="shared" si="1"/>
        <v>430.41249999999962</v>
      </c>
      <c r="O38" s="10" t="s">
        <v>1424</v>
      </c>
      <c r="P38" t="s">
        <v>1487</v>
      </c>
      <c r="Q38" s="6">
        <f t="shared" si="4"/>
        <v>1242.825000000003</v>
      </c>
      <c r="R38" s="6">
        <f t="shared" ref="R38" si="11">R37+0.025</f>
        <v>1270.825000000003</v>
      </c>
    </row>
    <row r="39" spans="3:19">
      <c r="C39" t="s">
        <v>1358</v>
      </c>
      <c r="D39" s="7">
        <f t="shared" si="0"/>
        <v>51.339999999999932</v>
      </c>
      <c r="E39" s="7"/>
      <c r="G39" s="3" t="s">
        <v>478</v>
      </c>
      <c r="H39" s="7">
        <f t="shared" si="7"/>
        <v>145.42499999999961</v>
      </c>
      <c r="K39" s="6" t="s">
        <v>558</v>
      </c>
      <c r="L39" s="7">
        <f t="shared" si="1"/>
        <v>430.42499999999961</v>
      </c>
      <c r="O39" s="10" t="s">
        <v>1424</v>
      </c>
      <c r="P39" t="s">
        <v>1488</v>
      </c>
      <c r="Q39" s="6">
        <f t="shared" si="4"/>
        <v>1242.8500000000031</v>
      </c>
      <c r="R39" s="6">
        <f t="shared" ref="R39" si="12">R38+0.025</f>
        <v>1270.8500000000031</v>
      </c>
    </row>
    <row r="40" spans="3:19">
      <c r="C40" t="s">
        <v>1359</v>
      </c>
      <c r="D40" s="7">
        <f t="shared" si="0"/>
        <v>51.34999999999993</v>
      </c>
      <c r="E40" s="7"/>
      <c r="G40" s="3" t="s">
        <v>479</v>
      </c>
      <c r="H40" s="7">
        <f t="shared" si="7"/>
        <v>145.4374999999996</v>
      </c>
      <c r="K40" s="6" t="s">
        <v>559</v>
      </c>
      <c r="L40" s="7">
        <f t="shared" si="1"/>
        <v>430.4374999999996</v>
      </c>
      <c r="O40" s="10" t="s">
        <v>1424</v>
      </c>
      <c r="P40" t="s">
        <v>1489</v>
      </c>
      <c r="Q40" s="6">
        <f t="shared" si="4"/>
        <v>1242.8750000000032</v>
      </c>
      <c r="R40" s="6">
        <f t="shared" ref="R40" si="13">R39+0.025</f>
        <v>1270.8750000000032</v>
      </c>
    </row>
    <row r="41" spans="3:19">
      <c r="C41" t="s">
        <v>1360</v>
      </c>
      <c r="D41" s="7">
        <f t="shared" si="0"/>
        <v>51.359999999999928</v>
      </c>
      <c r="E41" s="7"/>
      <c r="G41" s="3" t="s">
        <v>480</v>
      </c>
      <c r="H41" s="7">
        <f t="shared" si="7"/>
        <v>145.44999999999959</v>
      </c>
      <c r="K41" s="6" t="s">
        <v>560</v>
      </c>
      <c r="L41" s="7">
        <f t="shared" si="1"/>
        <v>430.44999999999959</v>
      </c>
      <c r="O41" s="10" t="s">
        <v>1424</v>
      </c>
      <c r="P41" t="s">
        <v>1490</v>
      </c>
      <c r="Q41" s="6">
        <f t="shared" si="4"/>
        <v>1242.9000000000033</v>
      </c>
      <c r="R41" s="6">
        <f t="shared" ref="R41" si="14">R40+0.025</f>
        <v>1270.9000000000033</v>
      </c>
    </row>
    <row r="42" spans="3:19">
      <c r="C42" t="s">
        <v>1361</v>
      </c>
      <c r="D42" s="7">
        <f t="shared" si="0"/>
        <v>51.369999999999926</v>
      </c>
      <c r="E42" s="7"/>
      <c r="G42" s="3" t="s">
        <v>481</v>
      </c>
      <c r="H42" s="7">
        <f t="shared" si="7"/>
        <v>145.46249999999958</v>
      </c>
      <c r="K42" s="6" t="s">
        <v>561</v>
      </c>
      <c r="L42" s="7">
        <f t="shared" si="1"/>
        <v>430.46249999999958</v>
      </c>
      <c r="O42" s="10" t="s">
        <v>1424</v>
      </c>
      <c r="P42" t="s">
        <v>1491</v>
      </c>
      <c r="Q42" s="6">
        <f t="shared" si="4"/>
        <v>1242.9250000000034</v>
      </c>
      <c r="R42" s="6">
        <f t="shared" ref="R42" si="15">R41+0.025</f>
        <v>1270.9250000000034</v>
      </c>
    </row>
    <row r="43" spans="3:19">
      <c r="C43" t="s">
        <v>1362</v>
      </c>
      <c r="D43" s="7">
        <f t="shared" si="0"/>
        <v>51.379999999999924</v>
      </c>
      <c r="E43" s="7"/>
      <c r="G43" s="3" t="s">
        <v>482</v>
      </c>
      <c r="H43" s="7">
        <f t="shared" si="7"/>
        <v>145.47499999999957</v>
      </c>
      <c r="K43" s="6" t="s">
        <v>562</v>
      </c>
      <c r="L43" s="7">
        <f t="shared" si="1"/>
        <v>430.47499999999957</v>
      </c>
      <c r="O43" s="10" t="s">
        <v>1424</v>
      </c>
      <c r="P43" t="s">
        <v>1492</v>
      </c>
      <c r="Q43" s="6">
        <f t="shared" si="4"/>
        <v>1242.9500000000035</v>
      </c>
      <c r="R43" s="6">
        <f t="shared" ref="R43" si="16">R42+0.025</f>
        <v>1270.9500000000035</v>
      </c>
    </row>
    <row r="44" spans="3:19">
      <c r="C44" t="s">
        <v>1363</v>
      </c>
      <c r="D44" s="7">
        <f t="shared" si="0"/>
        <v>51.389999999999922</v>
      </c>
      <c r="E44" s="7"/>
      <c r="G44" s="3" t="s">
        <v>483</v>
      </c>
      <c r="H44" s="7">
        <f t="shared" si="7"/>
        <v>145.48749999999956</v>
      </c>
      <c r="K44" s="6" t="s">
        <v>563</v>
      </c>
      <c r="L44" s="7">
        <f t="shared" si="1"/>
        <v>430.48749999999956</v>
      </c>
      <c r="O44" s="10" t="s">
        <v>1424</v>
      </c>
      <c r="P44" t="s">
        <v>1493</v>
      </c>
      <c r="Q44" s="6">
        <f t="shared" si="4"/>
        <v>1242.9750000000035</v>
      </c>
      <c r="R44" s="6">
        <f t="shared" ref="R44" si="17">R43+0.025</f>
        <v>1270.9750000000035</v>
      </c>
    </row>
    <row r="45" spans="3:19">
      <c r="C45" t="s">
        <v>1364</v>
      </c>
      <c r="D45" s="7">
        <f t="shared" si="0"/>
        <v>51.39999999999992</v>
      </c>
      <c r="E45" s="7"/>
      <c r="G45" s="3" t="s">
        <v>484</v>
      </c>
      <c r="H45" s="7">
        <f t="shared" si="7"/>
        <v>145.49999999999955</v>
      </c>
      <c r="K45" s="6" t="s">
        <v>564</v>
      </c>
      <c r="L45" s="7">
        <f t="shared" si="1"/>
        <v>430.49999999999955</v>
      </c>
      <c r="O45" s="10" t="s">
        <v>1424</v>
      </c>
      <c r="P45" t="s">
        <v>1494</v>
      </c>
      <c r="Q45" s="6">
        <f t="shared" si="4"/>
        <v>1243.0000000000036</v>
      </c>
      <c r="R45" s="6">
        <f t="shared" ref="R45" si="18">R44+0.025</f>
        <v>1271.0000000000036</v>
      </c>
    </row>
    <row r="46" spans="3:19">
      <c r="C46" t="s">
        <v>1365</v>
      </c>
      <c r="D46" s="7">
        <f t="shared" si="0"/>
        <v>51.409999999999918</v>
      </c>
      <c r="E46" s="7"/>
      <c r="G46" s="3" t="s">
        <v>485</v>
      </c>
      <c r="H46" s="7">
        <f t="shared" si="7"/>
        <v>145.51249999999953</v>
      </c>
      <c r="K46" s="6" t="s">
        <v>565</v>
      </c>
      <c r="L46" s="7">
        <f t="shared" si="1"/>
        <v>430.51249999999953</v>
      </c>
      <c r="O46" s="10" t="s">
        <v>1424</v>
      </c>
      <c r="P46" t="s">
        <v>1495</v>
      </c>
      <c r="Q46" s="6">
        <f t="shared" si="4"/>
        <v>1243.0250000000037</v>
      </c>
      <c r="R46" s="6">
        <f t="shared" ref="R46" si="19">R45+0.025</f>
        <v>1271.0250000000037</v>
      </c>
    </row>
    <row r="47" spans="3:19">
      <c r="C47" t="s">
        <v>1366</v>
      </c>
      <c r="D47" s="7">
        <f t="shared" si="0"/>
        <v>51.419999999999916</v>
      </c>
      <c r="E47" s="7"/>
      <c r="G47" s="3" t="s">
        <v>486</v>
      </c>
      <c r="H47" s="7">
        <f>H46+0.0125</f>
        <v>145.52499999999952</v>
      </c>
      <c r="K47" s="6" t="s">
        <v>566</v>
      </c>
      <c r="L47" s="7">
        <f t="shared" si="1"/>
        <v>430.52499999999952</v>
      </c>
      <c r="O47" s="10" t="s">
        <v>1424</v>
      </c>
      <c r="P47" t="s">
        <v>1496</v>
      </c>
      <c r="Q47" s="6">
        <f t="shared" si="4"/>
        <v>1243.0500000000038</v>
      </c>
      <c r="R47" s="6">
        <f t="shared" ref="R47" si="20">R46+0.025</f>
        <v>1271.0500000000038</v>
      </c>
    </row>
    <row r="48" spans="3:19">
      <c r="C48" t="s">
        <v>1367</v>
      </c>
      <c r="D48" s="7">
        <f t="shared" si="0"/>
        <v>51.429999999999914</v>
      </c>
      <c r="E48" s="7"/>
      <c r="G48" s="3" t="s">
        <v>487</v>
      </c>
      <c r="H48" s="7">
        <f>H47+0.0125</f>
        <v>145.53749999999951</v>
      </c>
      <c r="K48" s="6" t="s">
        <v>567</v>
      </c>
      <c r="L48" s="7">
        <f t="shared" si="1"/>
        <v>430.53749999999951</v>
      </c>
      <c r="O48" s="10" t="s">
        <v>1424</v>
      </c>
      <c r="P48" t="s">
        <v>1497</v>
      </c>
      <c r="Q48" s="6">
        <f t="shared" si="4"/>
        <v>1243.0750000000039</v>
      </c>
      <c r="R48" s="6">
        <f t="shared" ref="R48" si="21">R47+0.025</f>
        <v>1271.0750000000039</v>
      </c>
    </row>
    <row r="49" spans="3:18">
      <c r="C49" t="s">
        <v>1368</v>
      </c>
      <c r="D49" s="7">
        <f t="shared" si="0"/>
        <v>51.439999999999912</v>
      </c>
      <c r="E49" s="7"/>
      <c r="G49" s="3" t="s">
        <v>488</v>
      </c>
      <c r="H49" s="7">
        <f t="shared" ref="H49:H58" si="22">H48+0.0125</f>
        <v>145.5499999999995</v>
      </c>
      <c r="K49" s="6" t="s">
        <v>568</v>
      </c>
      <c r="L49" s="7">
        <f t="shared" si="1"/>
        <v>430.5499999999995</v>
      </c>
      <c r="O49" s="10" t="s">
        <v>1424</v>
      </c>
      <c r="P49" t="s">
        <v>1498</v>
      </c>
      <c r="Q49" s="6">
        <f t="shared" si="4"/>
        <v>1243.100000000004</v>
      </c>
      <c r="R49" s="6">
        <f t="shared" ref="R49" si="23">R48+0.025</f>
        <v>1271.100000000004</v>
      </c>
    </row>
    <row r="50" spans="3:18">
      <c r="C50" t="s">
        <v>1369</v>
      </c>
      <c r="D50" s="7">
        <f t="shared" si="0"/>
        <v>51.44999999999991</v>
      </c>
      <c r="E50" s="7"/>
      <c r="G50" s="3" t="s">
        <v>489</v>
      </c>
      <c r="H50" s="7">
        <f t="shared" si="22"/>
        <v>145.56249999999949</v>
      </c>
      <c r="K50" s="6" t="s">
        <v>569</v>
      </c>
      <c r="L50" s="7">
        <f t="shared" si="1"/>
        <v>430.56249999999949</v>
      </c>
      <c r="O50" s="10" t="s">
        <v>1424</v>
      </c>
      <c r="P50" t="s">
        <v>1499</v>
      </c>
      <c r="Q50" s="6">
        <f t="shared" si="4"/>
        <v>1243.1250000000041</v>
      </c>
      <c r="R50" s="6">
        <f t="shared" ref="R50" si="24">R49+0.025</f>
        <v>1271.1250000000041</v>
      </c>
    </row>
    <row r="51" spans="3:18">
      <c r="C51" t="s">
        <v>1370</v>
      </c>
      <c r="D51" s="7">
        <f t="shared" si="0"/>
        <v>51.459999999999908</v>
      </c>
      <c r="E51" s="7"/>
      <c r="G51" s="3" t="s">
        <v>490</v>
      </c>
      <c r="H51" s="7">
        <f t="shared" si="22"/>
        <v>145.57499999999948</v>
      </c>
      <c r="K51" s="6" t="s">
        <v>570</v>
      </c>
      <c r="L51" s="7">
        <f t="shared" si="1"/>
        <v>430.57499999999948</v>
      </c>
      <c r="O51" s="10" t="s">
        <v>1424</v>
      </c>
      <c r="P51" t="s">
        <v>1500</v>
      </c>
      <c r="Q51" s="6">
        <f t="shared" si="4"/>
        <v>1243.1500000000042</v>
      </c>
      <c r="R51" s="6">
        <f t="shared" ref="R51" si="25">R50+0.025</f>
        <v>1271.1500000000042</v>
      </c>
    </row>
    <row r="52" spans="3:18">
      <c r="C52" t="s">
        <v>1371</v>
      </c>
      <c r="D52" s="7">
        <f t="shared" si="0"/>
        <v>51.469999999999906</v>
      </c>
      <c r="E52" s="7"/>
      <c r="G52" s="3" t="s">
        <v>491</v>
      </c>
      <c r="H52" s="7">
        <f t="shared" si="22"/>
        <v>145.58749999999947</v>
      </c>
      <c r="K52" s="6" t="s">
        <v>571</v>
      </c>
      <c r="L52" s="7">
        <f t="shared" si="1"/>
        <v>430.58749999999947</v>
      </c>
      <c r="O52" s="10" t="s">
        <v>1424</v>
      </c>
      <c r="P52" t="s">
        <v>1501</v>
      </c>
      <c r="Q52" s="6">
        <f t="shared" si="4"/>
        <v>1243.1750000000043</v>
      </c>
      <c r="R52" s="6">
        <f t="shared" ref="R52" si="26">R51+0.025</f>
        <v>1271.1750000000043</v>
      </c>
    </row>
    <row r="53" spans="3:18">
      <c r="C53" t="s">
        <v>1372</v>
      </c>
      <c r="D53" s="7">
        <f t="shared" si="0"/>
        <v>51.479999999999905</v>
      </c>
      <c r="E53" s="7"/>
      <c r="F53" s="10" t="s">
        <v>1424</v>
      </c>
      <c r="G53" s="3" t="s">
        <v>492</v>
      </c>
      <c r="H53" s="7">
        <f t="shared" si="22"/>
        <v>145.59999999999945</v>
      </c>
      <c r="I53" s="7">
        <f>H53-0.6</f>
        <v>144.99999999999946</v>
      </c>
      <c r="K53" s="6" t="s">
        <v>572</v>
      </c>
      <c r="L53" s="7">
        <f t="shared" si="1"/>
        <v>430.59999999999945</v>
      </c>
      <c r="O53" s="10" t="s">
        <v>1424</v>
      </c>
      <c r="P53" t="s">
        <v>1502</v>
      </c>
      <c r="Q53" s="6">
        <f t="shared" si="4"/>
        <v>1243.2000000000044</v>
      </c>
      <c r="R53" s="6">
        <f t="shared" ref="R53" si="27">R52+0.025</f>
        <v>1271.2000000000044</v>
      </c>
    </row>
    <row r="54" spans="3:18">
      <c r="C54" t="s">
        <v>1373</v>
      </c>
      <c r="D54" s="7">
        <f t="shared" si="0"/>
        <v>51.489999999999903</v>
      </c>
      <c r="E54" s="7"/>
      <c r="F54" s="10" t="s">
        <v>1424</v>
      </c>
      <c r="G54" s="3" t="s">
        <v>493</v>
      </c>
      <c r="H54" s="7">
        <f t="shared" si="22"/>
        <v>145.61249999999944</v>
      </c>
      <c r="I54" s="7">
        <f t="shared" ref="I54:I68" si="28">H54-0.6</f>
        <v>145.01249999999945</v>
      </c>
      <c r="K54" s="6" t="s">
        <v>573</v>
      </c>
      <c r="L54" s="7">
        <f t="shared" si="1"/>
        <v>430.61249999999944</v>
      </c>
      <c r="O54" s="10" t="s">
        <v>1424</v>
      </c>
      <c r="P54" t="s">
        <v>1503</v>
      </c>
      <c r="Q54" s="6">
        <f t="shared" si="4"/>
        <v>1243.2250000000045</v>
      </c>
      <c r="R54" s="6">
        <f t="shared" ref="R54" si="29">R53+0.025</f>
        <v>1271.2250000000045</v>
      </c>
    </row>
    <row r="55" spans="3:18">
      <c r="C55" t="s">
        <v>1374</v>
      </c>
      <c r="D55" s="7">
        <f t="shared" si="0"/>
        <v>51.499999999999901</v>
      </c>
      <c r="E55" s="7"/>
      <c r="F55" s="10" t="s">
        <v>1424</v>
      </c>
      <c r="G55" s="3" t="s">
        <v>494</v>
      </c>
      <c r="H55" s="7">
        <f t="shared" si="22"/>
        <v>145.62499999999943</v>
      </c>
      <c r="I55" s="7">
        <f t="shared" si="28"/>
        <v>145.02499999999944</v>
      </c>
      <c r="K55" s="6" t="s">
        <v>574</v>
      </c>
      <c r="L55" s="7">
        <f t="shared" si="1"/>
        <v>430.62499999999943</v>
      </c>
      <c r="O55" s="10" t="s">
        <v>1424</v>
      </c>
      <c r="P55" t="s">
        <v>1504</v>
      </c>
      <c r="Q55" s="6">
        <f t="shared" si="4"/>
        <v>1243.2500000000045</v>
      </c>
      <c r="R55" s="6">
        <f t="shared" ref="R55" si="30">R54+0.025</f>
        <v>1271.2500000000045</v>
      </c>
    </row>
    <row r="56" spans="3:18">
      <c r="C56" t="s">
        <v>1375</v>
      </c>
      <c r="D56" s="7">
        <f t="shared" si="0"/>
        <v>51.509999999999899</v>
      </c>
      <c r="E56" s="7"/>
      <c r="F56" s="10" t="s">
        <v>1424</v>
      </c>
      <c r="G56" s="3" t="s">
        <v>495</v>
      </c>
      <c r="H56" s="7">
        <f t="shared" si="22"/>
        <v>145.63749999999942</v>
      </c>
      <c r="I56" s="7">
        <f t="shared" si="28"/>
        <v>145.03749999999943</v>
      </c>
      <c r="K56" s="6" t="s">
        <v>575</v>
      </c>
      <c r="L56" s="7">
        <f t="shared" si="1"/>
        <v>430.63749999999942</v>
      </c>
    </row>
    <row r="57" spans="3:18">
      <c r="C57" t="s">
        <v>1376</v>
      </c>
      <c r="D57" s="7">
        <f t="shared" si="0"/>
        <v>51.519999999999897</v>
      </c>
      <c r="E57" s="7"/>
      <c r="F57" s="10" t="s">
        <v>1424</v>
      </c>
      <c r="G57" s="3" t="s">
        <v>496</v>
      </c>
      <c r="H57" s="7">
        <f t="shared" si="22"/>
        <v>145.64999999999941</v>
      </c>
      <c r="I57" s="7">
        <f t="shared" si="28"/>
        <v>145.04999999999941</v>
      </c>
      <c r="K57" s="6" t="s">
        <v>576</v>
      </c>
      <c r="L57" s="7">
        <f t="shared" si="1"/>
        <v>430.64999999999941</v>
      </c>
      <c r="O57" s="10" t="s">
        <v>1424</v>
      </c>
      <c r="P57" s="13" t="s">
        <v>1531</v>
      </c>
      <c r="Q57" s="6">
        <v>1258.1500000000001</v>
      </c>
      <c r="R57" s="7">
        <v>1293.1500000000001</v>
      </c>
    </row>
    <row r="58" spans="3:18">
      <c r="C58" t="s">
        <v>1377</v>
      </c>
      <c r="D58" s="7">
        <f t="shared" si="0"/>
        <v>51.529999999999895</v>
      </c>
      <c r="E58" s="7"/>
      <c r="F58" s="10" t="s">
        <v>1424</v>
      </c>
      <c r="G58" s="3" t="s">
        <v>497</v>
      </c>
      <c r="H58" s="7">
        <f t="shared" si="22"/>
        <v>145.6624999999994</v>
      </c>
      <c r="I58" s="7">
        <f t="shared" si="28"/>
        <v>145.0624999999994</v>
      </c>
      <c r="K58" s="6" t="s">
        <v>577</v>
      </c>
      <c r="L58" s="7">
        <f t="shared" si="1"/>
        <v>430.6624999999994</v>
      </c>
      <c r="O58" s="10" t="s">
        <v>1424</v>
      </c>
      <c r="P58" s="13" t="s">
        <v>1532</v>
      </c>
      <c r="Q58" s="6">
        <f>Q57+0.025</f>
        <v>1258.1750000000002</v>
      </c>
      <c r="R58" s="6">
        <f>R57+0.025</f>
        <v>1293.1750000000002</v>
      </c>
    </row>
    <row r="59" spans="3:18">
      <c r="C59" t="s">
        <v>1378</v>
      </c>
      <c r="D59" s="7">
        <f t="shared" si="0"/>
        <v>51.539999999999893</v>
      </c>
      <c r="E59" s="7"/>
      <c r="F59" s="10" t="s">
        <v>1424</v>
      </c>
      <c r="G59" s="3" t="s">
        <v>498</v>
      </c>
      <c r="H59" s="7">
        <f>H58+0.0125</f>
        <v>145.67499999999939</v>
      </c>
      <c r="I59" s="7">
        <f t="shared" si="28"/>
        <v>145.07499999999939</v>
      </c>
      <c r="K59" s="6" t="s">
        <v>578</v>
      </c>
      <c r="L59" s="7">
        <f t="shared" si="1"/>
        <v>430.67499999999939</v>
      </c>
      <c r="O59" s="10" t="s">
        <v>1424</v>
      </c>
      <c r="P59" s="13" t="s">
        <v>1533</v>
      </c>
      <c r="Q59" s="6">
        <f t="shared" ref="Q59:Q105" si="31">Q58+0.025</f>
        <v>1258.2000000000003</v>
      </c>
      <c r="R59" s="6">
        <f t="shared" ref="R59:R105" si="32">R58+0.025</f>
        <v>1293.2000000000003</v>
      </c>
    </row>
    <row r="60" spans="3:18">
      <c r="C60" t="s">
        <v>1379</v>
      </c>
      <c r="D60" s="7">
        <f t="shared" si="0"/>
        <v>51.549999999999891</v>
      </c>
      <c r="E60" s="7"/>
      <c r="F60" s="10" t="s">
        <v>1424</v>
      </c>
      <c r="G60" s="3" t="s">
        <v>499</v>
      </c>
      <c r="H60" s="7">
        <f>H59+0.0125</f>
        <v>145.68749999999937</v>
      </c>
      <c r="I60" s="7">
        <f t="shared" si="28"/>
        <v>145.08749999999938</v>
      </c>
      <c r="K60" s="6" t="s">
        <v>579</v>
      </c>
      <c r="L60" s="7">
        <f t="shared" si="1"/>
        <v>430.68749999999937</v>
      </c>
      <c r="O60" s="10" t="s">
        <v>1424</v>
      </c>
      <c r="P60" s="13" t="s">
        <v>1534</v>
      </c>
      <c r="Q60" s="6">
        <f t="shared" si="31"/>
        <v>1258.2250000000004</v>
      </c>
      <c r="R60" s="6">
        <f t="shared" si="32"/>
        <v>1293.2250000000004</v>
      </c>
    </row>
    <row r="61" spans="3:18">
      <c r="C61" t="s">
        <v>1380</v>
      </c>
      <c r="D61" s="7">
        <f t="shared" si="0"/>
        <v>51.559999999999889</v>
      </c>
      <c r="E61" s="7"/>
      <c r="F61" s="10" t="s">
        <v>1424</v>
      </c>
      <c r="G61" s="3" t="s">
        <v>500</v>
      </c>
      <c r="H61" s="7">
        <f t="shared" ref="H61:H68" si="33">H60+0.0125</f>
        <v>145.69999999999936</v>
      </c>
      <c r="I61" s="7">
        <f t="shared" si="28"/>
        <v>145.09999999999937</v>
      </c>
      <c r="K61" s="6" t="s">
        <v>580</v>
      </c>
      <c r="L61" s="7">
        <f t="shared" si="1"/>
        <v>430.69999999999936</v>
      </c>
      <c r="O61" s="10" t="s">
        <v>1424</v>
      </c>
      <c r="P61" s="13" t="s">
        <v>1535</v>
      </c>
      <c r="Q61" s="6">
        <f t="shared" si="31"/>
        <v>1258.2500000000005</v>
      </c>
      <c r="R61" s="6">
        <f t="shared" si="32"/>
        <v>1293.2500000000005</v>
      </c>
    </row>
    <row r="62" spans="3:18">
      <c r="C62" t="s">
        <v>1381</v>
      </c>
      <c r="D62" s="7">
        <f t="shared" si="0"/>
        <v>51.569999999999887</v>
      </c>
      <c r="E62" s="7"/>
      <c r="F62" s="10" t="s">
        <v>1424</v>
      </c>
      <c r="G62" s="3" t="s">
        <v>501</v>
      </c>
      <c r="H62" s="7">
        <f t="shared" si="33"/>
        <v>145.71249999999935</v>
      </c>
      <c r="I62" s="7">
        <f t="shared" si="28"/>
        <v>145.11249999999936</v>
      </c>
      <c r="K62" s="6" t="s">
        <v>581</v>
      </c>
      <c r="L62" s="7">
        <f t="shared" si="1"/>
        <v>430.71249999999935</v>
      </c>
      <c r="O62" s="10" t="s">
        <v>1424</v>
      </c>
      <c r="P62" s="13" t="s">
        <v>1536</v>
      </c>
      <c r="Q62" s="6">
        <f t="shared" si="31"/>
        <v>1258.2750000000005</v>
      </c>
      <c r="R62" s="6">
        <f t="shared" si="32"/>
        <v>1293.2750000000005</v>
      </c>
    </row>
    <row r="63" spans="3:18">
      <c r="C63" t="s">
        <v>1382</v>
      </c>
      <c r="D63" s="7">
        <f t="shared" si="0"/>
        <v>51.579999999999885</v>
      </c>
      <c r="E63" s="7"/>
      <c r="F63" s="10" t="s">
        <v>1424</v>
      </c>
      <c r="G63" s="3" t="s">
        <v>502</v>
      </c>
      <c r="H63" s="7">
        <f t="shared" si="33"/>
        <v>145.72499999999934</v>
      </c>
      <c r="I63" s="7">
        <f t="shared" si="28"/>
        <v>145.12499999999935</v>
      </c>
      <c r="K63" s="6" t="s">
        <v>582</v>
      </c>
      <c r="L63" s="7">
        <f t="shared" si="1"/>
        <v>430.72499999999934</v>
      </c>
      <c r="O63" s="10" t="s">
        <v>1424</v>
      </c>
      <c r="P63" s="13" t="s">
        <v>1537</v>
      </c>
      <c r="Q63" s="6">
        <f t="shared" si="31"/>
        <v>1258.3000000000006</v>
      </c>
      <c r="R63" s="6">
        <f t="shared" si="32"/>
        <v>1293.3000000000006</v>
      </c>
    </row>
    <row r="64" spans="3:18">
      <c r="C64" t="s">
        <v>1383</v>
      </c>
      <c r="D64" s="7">
        <f t="shared" si="0"/>
        <v>51.589999999999883</v>
      </c>
      <c r="E64" s="7"/>
      <c r="F64" s="10" t="s">
        <v>1424</v>
      </c>
      <c r="G64" s="3" t="s">
        <v>503</v>
      </c>
      <c r="H64" s="7">
        <f t="shared" si="33"/>
        <v>145.73749999999933</v>
      </c>
      <c r="I64" s="7">
        <f t="shared" si="28"/>
        <v>145.13749999999933</v>
      </c>
      <c r="K64" s="6" t="s">
        <v>583</v>
      </c>
      <c r="L64" s="7">
        <f t="shared" si="1"/>
        <v>430.73749999999933</v>
      </c>
      <c r="O64" s="10" t="s">
        <v>1424</v>
      </c>
      <c r="P64" s="13" t="s">
        <v>1538</v>
      </c>
      <c r="Q64" s="6">
        <f t="shared" si="31"/>
        <v>1258.3250000000007</v>
      </c>
      <c r="R64" s="6">
        <f t="shared" si="32"/>
        <v>1293.3250000000007</v>
      </c>
    </row>
    <row r="65" spans="3:18">
      <c r="C65" t="s">
        <v>1384</v>
      </c>
      <c r="D65" s="7">
        <f t="shared" si="0"/>
        <v>51.599999999999881</v>
      </c>
      <c r="E65" s="7"/>
      <c r="F65" s="10" t="s">
        <v>1424</v>
      </c>
      <c r="G65" s="3" t="s">
        <v>504</v>
      </c>
      <c r="H65" s="7">
        <f t="shared" si="33"/>
        <v>145.74999999999932</v>
      </c>
      <c r="I65" s="7">
        <f t="shared" si="28"/>
        <v>145.14999999999932</v>
      </c>
      <c r="K65" s="6" t="s">
        <v>584</v>
      </c>
      <c r="L65" s="7">
        <f t="shared" si="1"/>
        <v>430.74999999999932</v>
      </c>
      <c r="O65" s="10" t="s">
        <v>1424</v>
      </c>
      <c r="P65" s="13" t="s">
        <v>1539</v>
      </c>
      <c r="Q65" s="6">
        <f t="shared" si="31"/>
        <v>1258.3500000000008</v>
      </c>
      <c r="R65" s="6">
        <f t="shared" si="32"/>
        <v>1293.3500000000008</v>
      </c>
    </row>
    <row r="66" spans="3:18">
      <c r="C66" t="s">
        <v>1385</v>
      </c>
      <c r="D66" s="7">
        <f t="shared" si="0"/>
        <v>51.609999999999879</v>
      </c>
      <c r="E66" s="7"/>
      <c r="F66" s="10" t="s">
        <v>1424</v>
      </c>
      <c r="G66" s="3" t="s">
        <v>505</v>
      </c>
      <c r="H66" s="7">
        <f t="shared" si="33"/>
        <v>145.76249999999931</v>
      </c>
      <c r="I66" s="7">
        <f t="shared" si="28"/>
        <v>145.16249999999931</v>
      </c>
      <c r="K66" s="6" t="s">
        <v>585</v>
      </c>
      <c r="L66" s="7">
        <f t="shared" si="1"/>
        <v>430.76249999999931</v>
      </c>
      <c r="O66" s="10" t="s">
        <v>1424</v>
      </c>
      <c r="P66" s="13" t="s">
        <v>1540</v>
      </c>
      <c r="Q66" s="6">
        <f t="shared" si="31"/>
        <v>1258.3750000000009</v>
      </c>
      <c r="R66" s="6">
        <f t="shared" si="32"/>
        <v>1293.3750000000009</v>
      </c>
    </row>
    <row r="67" spans="3:18">
      <c r="C67" t="s">
        <v>1386</v>
      </c>
      <c r="D67" s="7">
        <f t="shared" si="0"/>
        <v>51.619999999999877</v>
      </c>
      <c r="E67" s="7"/>
      <c r="F67" s="10" t="s">
        <v>1424</v>
      </c>
      <c r="G67" s="3" t="s">
        <v>506</v>
      </c>
      <c r="H67" s="7">
        <f t="shared" si="33"/>
        <v>145.7749999999993</v>
      </c>
      <c r="I67" s="7">
        <f t="shared" si="28"/>
        <v>145.1749999999993</v>
      </c>
      <c r="K67" s="6" t="s">
        <v>586</v>
      </c>
      <c r="L67" s="7">
        <f t="shared" si="1"/>
        <v>430.7749999999993</v>
      </c>
      <c r="O67" s="10" t="s">
        <v>1424</v>
      </c>
      <c r="P67" s="13" t="s">
        <v>1541</v>
      </c>
      <c r="Q67" s="6">
        <f t="shared" si="31"/>
        <v>1258.400000000001</v>
      </c>
      <c r="R67" s="6">
        <f t="shared" si="32"/>
        <v>1293.400000000001</v>
      </c>
    </row>
    <row r="68" spans="3:18">
      <c r="C68" t="s">
        <v>1387</v>
      </c>
      <c r="D68" s="7">
        <f t="shared" si="0"/>
        <v>51.629999999999875</v>
      </c>
      <c r="E68" s="7"/>
      <c r="F68" s="10" t="s">
        <v>1424</v>
      </c>
      <c r="G68" s="3" t="s">
        <v>507</v>
      </c>
      <c r="H68" s="7">
        <f t="shared" si="33"/>
        <v>145.78749999999928</v>
      </c>
      <c r="I68" s="7">
        <f t="shared" si="28"/>
        <v>145.18749999999929</v>
      </c>
      <c r="K68" s="6" t="s">
        <v>587</v>
      </c>
      <c r="L68" s="7">
        <f t="shared" si="1"/>
        <v>430.78749999999928</v>
      </c>
      <c r="O68" s="10" t="s">
        <v>1424</v>
      </c>
      <c r="P68" s="13" t="s">
        <v>1542</v>
      </c>
      <c r="Q68" s="6">
        <f t="shared" si="31"/>
        <v>1258.4250000000011</v>
      </c>
      <c r="R68" s="6">
        <f t="shared" si="32"/>
        <v>1293.4250000000011</v>
      </c>
    </row>
    <row r="69" spans="3:18">
      <c r="C69" t="s">
        <v>1388</v>
      </c>
      <c r="D69" s="7">
        <f t="shared" si="0"/>
        <v>51.639999999999873</v>
      </c>
      <c r="E69" s="7"/>
      <c r="G69" s="3" t="s">
        <v>508</v>
      </c>
      <c r="H69" s="7">
        <f>H68+0.0125</f>
        <v>145.79999999999927</v>
      </c>
      <c r="K69" s="6" t="s">
        <v>588</v>
      </c>
      <c r="L69" s="7">
        <f t="shared" si="1"/>
        <v>430.79999999999927</v>
      </c>
      <c r="O69" s="10" t="s">
        <v>1424</v>
      </c>
      <c r="P69" s="13" t="s">
        <v>1543</v>
      </c>
      <c r="Q69" s="6">
        <f t="shared" si="31"/>
        <v>1258.4500000000012</v>
      </c>
      <c r="R69" s="6">
        <f t="shared" si="32"/>
        <v>1293.4500000000012</v>
      </c>
    </row>
    <row r="70" spans="3:18">
      <c r="C70" t="s">
        <v>1389</v>
      </c>
      <c r="D70" s="7">
        <f t="shared" si="0"/>
        <v>51.649999999999871</v>
      </c>
      <c r="E70" s="7"/>
      <c r="G70" s="3" t="s">
        <v>509</v>
      </c>
      <c r="H70" s="7">
        <f>H69+0.0125</f>
        <v>145.81249999999926</v>
      </c>
      <c r="K70" s="6" t="s">
        <v>589</v>
      </c>
      <c r="L70" s="7">
        <f t="shared" si="1"/>
        <v>430.81249999999926</v>
      </c>
      <c r="O70" s="10" t="s">
        <v>1424</v>
      </c>
      <c r="P70" s="13" t="s">
        <v>1544</v>
      </c>
      <c r="Q70" s="6">
        <f t="shared" si="31"/>
        <v>1258.4750000000013</v>
      </c>
      <c r="R70" s="6">
        <f t="shared" si="32"/>
        <v>1293.4750000000013</v>
      </c>
    </row>
    <row r="71" spans="3:18">
      <c r="C71" t="s">
        <v>1390</v>
      </c>
      <c r="D71" s="7">
        <f t="shared" ref="D71:D104" si="34">D70+0.01</f>
        <v>51.659999999999869</v>
      </c>
      <c r="E71" s="7"/>
      <c r="G71" s="3" t="s">
        <v>510</v>
      </c>
      <c r="H71" s="7">
        <f t="shared" ref="H71:H83" si="35">H70+0.0125</f>
        <v>145.82499999999925</v>
      </c>
      <c r="K71" s="6" t="s">
        <v>590</v>
      </c>
      <c r="L71" s="7">
        <f t="shared" ref="L71:L134" si="36">L70+0.0125</f>
        <v>430.82499999999925</v>
      </c>
      <c r="O71" s="10" t="s">
        <v>1424</v>
      </c>
      <c r="P71" s="13" t="s">
        <v>1545</v>
      </c>
      <c r="Q71" s="6">
        <f t="shared" si="31"/>
        <v>1258.5000000000014</v>
      </c>
      <c r="R71" s="6">
        <f t="shared" si="32"/>
        <v>1293.5000000000014</v>
      </c>
    </row>
    <row r="72" spans="3:18">
      <c r="C72" t="s">
        <v>1391</v>
      </c>
      <c r="D72" s="7">
        <f t="shared" si="34"/>
        <v>51.669999999999867</v>
      </c>
      <c r="E72" s="7"/>
      <c r="G72" s="3" t="s">
        <v>511</v>
      </c>
      <c r="H72" s="7">
        <f t="shared" si="35"/>
        <v>145.83749999999924</v>
      </c>
      <c r="K72" s="6" t="s">
        <v>591</v>
      </c>
      <c r="L72" s="7">
        <f t="shared" si="36"/>
        <v>430.83749999999924</v>
      </c>
      <c r="O72" s="10" t="s">
        <v>1424</v>
      </c>
      <c r="P72" s="13" t="s">
        <v>1546</v>
      </c>
      <c r="Q72" s="6">
        <f t="shared" si="31"/>
        <v>1258.5250000000015</v>
      </c>
      <c r="R72" s="6">
        <f t="shared" si="32"/>
        <v>1293.5250000000015</v>
      </c>
    </row>
    <row r="73" spans="3:18">
      <c r="C73" t="s">
        <v>1392</v>
      </c>
      <c r="D73" s="7">
        <f t="shared" si="34"/>
        <v>51.679999999999865</v>
      </c>
      <c r="E73" s="7"/>
      <c r="G73" s="3" t="s">
        <v>512</v>
      </c>
      <c r="H73" s="7">
        <f t="shared" si="35"/>
        <v>145.84999999999923</v>
      </c>
      <c r="K73" s="6" t="s">
        <v>592</v>
      </c>
      <c r="L73" s="7">
        <f t="shared" si="36"/>
        <v>430.84999999999923</v>
      </c>
      <c r="O73" s="10" t="s">
        <v>1424</v>
      </c>
      <c r="P73" s="13" t="s">
        <v>1547</v>
      </c>
      <c r="Q73" s="6">
        <f t="shared" si="31"/>
        <v>1258.5500000000015</v>
      </c>
      <c r="R73" s="6">
        <f t="shared" si="32"/>
        <v>1293.5500000000015</v>
      </c>
    </row>
    <row r="74" spans="3:18">
      <c r="C74" t="s">
        <v>1393</v>
      </c>
      <c r="D74" s="7">
        <f t="shared" si="34"/>
        <v>51.689999999999863</v>
      </c>
      <c r="E74" s="7"/>
      <c r="G74" s="3" t="s">
        <v>513</v>
      </c>
      <c r="H74" s="7">
        <f t="shared" si="35"/>
        <v>145.86249999999922</v>
      </c>
      <c r="K74" s="6" t="s">
        <v>593</v>
      </c>
      <c r="L74" s="7">
        <f t="shared" si="36"/>
        <v>430.86249999999922</v>
      </c>
      <c r="O74" s="10" t="s">
        <v>1424</v>
      </c>
      <c r="P74" s="13" t="s">
        <v>1548</v>
      </c>
      <c r="Q74" s="6">
        <f t="shared" si="31"/>
        <v>1258.5750000000016</v>
      </c>
      <c r="R74" s="6">
        <f t="shared" si="32"/>
        <v>1293.5750000000016</v>
      </c>
    </row>
    <row r="75" spans="3:18">
      <c r="C75" t="s">
        <v>1394</v>
      </c>
      <c r="D75" s="7">
        <f t="shared" si="34"/>
        <v>51.699999999999861</v>
      </c>
      <c r="E75" s="7"/>
      <c r="G75" s="3" t="s">
        <v>514</v>
      </c>
      <c r="H75" s="7">
        <f t="shared" si="35"/>
        <v>145.8749999999992</v>
      </c>
      <c r="K75" s="6" t="s">
        <v>594</v>
      </c>
      <c r="L75" s="7">
        <f t="shared" si="36"/>
        <v>430.8749999999992</v>
      </c>
      <c r="O75" s="10" t="s">
        <v>1424</v>
      </c>
      <c r="P75" s="13" t="s">
        <v>1549</v>
      </c>
      <c r="Q75" s="6">
        <f t="shared" si="31"/>
        <v>1258.6000000000017</v>
      </c>
      <c r="R75" s="6">
        <f t="shared" si="32"/>
        <v>1293.6000000000017</v>
      </c>
    </row>
    <row r="76" spans="3:18">
      <c r="C76" t="s">
        <v>1395</v>
      </c>
      <c r="D76" s="7">
        <f t="shared" si="34"/>
        <v>51.709999999999859</v>
      </c>
      <c r="E76" s="7"/>
      <c r="G76" s="3" t="s">
        <v>515</v>
      </c>
      <c r="H76" s="7">
        <f t="shared" si="35"/>
        <v>145.88749999999919</v>
      </c>
      <c r="K76" s="6" t="s">
        <v>595</v>
      </c>
      <c r="L76" s="7">
        <f t="shared" si="36"/>
        <v>430.88749999999919</v>
      </c>
      <c r="O76" s="10" t="s">
        <v>1424</v>
      </c>
      <c r="P76" s="13" t="s">
        <v>1550</v>
      </c>
      <c r="Q76" s="6">
        <f t="shared" si="31"/>
        <v>1258.6250000000018</v>
      </c>
      <c r="R76" s="6">
        <f t="shared" si="32"/>
        <v>1293.6250000000018</v>
      </c>
    </row>
    <row r="77" spans="3:18">
      <c r="C77" t="s">
        <v>1396</v>
      </c>
      <c r="D77" s="7">
        <f t="shared" si="34"/>
        <v>51.719999999999857</v>
      </c>
      <c r="E77" s="7"/>
      <c r="G77" s="3" t="s">
        <v>516</v>
      </c>
      <c r="H77" s="7">
        <f t="shared" si="35"/>
        <v>145.89999999999918</v>
      </c>
      <c r="K77" s="6" t="s">
        <v>596</v>
      </c>
      <c r="L77" s="7">
        <f t="shared" si="36"/>
        <v>430.89999999999918</v>
      </c>
      <c r="O77" s="10" t="s">
        <v>1424</v>
      </c>
      <c r="P77" s="13" t="s">
        <v>1551</v>
      </c>
      <c r="Q77" s="6">
        <f t="shared" si="31"/>
        <v>1258.6500000000019</v>
      </c>
      <c r="R77" s="6">
        <f t="shared" si="32"/>
        <v>1293.6500000000019</v>
      </c>
    </row>
    <row r="78" spans="3:18">
      <c r="C78" t="s">
        <v>1397</v>
      </c>
      <c r="D78" s="7">
        <f t="shared" si="34"/>
        <v>51.729999999999855</v>
      </c>
      <c r="E78" s="7"/>
      <c r="G78" s="3" t="s">
        <v>517</v>
      </c>
      <c r="H78" s="7">
        <f t="shared" si="35"/>
        <v>145.91249999999917</v>
      </c>
      <c r="K78" s="6" t="s">
        <v>597</v>
      </c>
      <c r="L78" s="7">
        <f t="shared" si="36"/>
        <v>430.91249999999917</v>
      </c>
      <c r="O78" s="10" t="s">
        <v>1424</v>
      </c>
      <c r="P78" s="13" t="s">
        <v>1552</v>
      </c>
      <c r="Q78" s="6">
        <f t="shared" si="31"/>
        <v>1258.675000000002</v>
      </c>
      <c r="R78" s="6">
        <f t="shared" si="32"/>
        <v>1293.675000000002</v>
      </c>
    </row>
    <row r="79" spans="3:18">
      <c r="C79" t="s">
        <v>1398</v>
      </c>
      <c r="D79" s="7">
        <f t="shared" si="34"/>
        <v>51.739999999999853</v>
      </c>
      <c r="E79" s="7"/>
      <c r="G79" s="3" t="s">
        <v>518</v>
      </c>
      <c r="H79" s="7">
        <f t="shared" si="35"/>
        <v>145.92499999999916</v>
      </c>
      <c r="K79" s="6" t="s">
        <v>598</v>
      </c>
      <c r="L79" s="7">
        <f t="shared" si="36"/>
        <v>430.92499999999916</v>
      </c>
      <c r="O79" s="10" t="s">
        <v>1424</v>
      </c>
      <c r="P79" s="13" t="s">
        <v>1553</v>
      </c>
      <c r="Q79" s="6">
        <f t="shared" si="31"/>
        <v>1258.7000000000021</v>
      </c>
      <c r="R79" s="6">
        <f t="shared" si="32"/>
        <v>1293.7000000000021</v>
      </c>
    </row>
    <row r="80" spans="3:18">
      <c r="C80" t="s">
        <v>1399</v>
      </c>
      <c r="D80" s="7">
        <f t="shared" si="34"/>
        <v>51.749999999999851</v>
      </c>
      <c r="E80" s="7"/>
      <c r="G80" s="3" t="s">
        <v>519</v>
      </c>
      <c r="H80" s="7">
        <f t="shared" si="35"/>
        <v>145.93749999999915</v>
      </c>
      <c r="K80" s="6" t="s">
        <v>599</v>
      </c>
      <c r="L80" s="7">
        <f t="shared" si="36"/>
        <v>430.93749999999915</v>
      </c>
      <c r="O80" s="10" t="s">
        <v>1424</v>
      </c>
      <c r="P80" s="13" t="s">
        <v>1554</v>
      </c>
      <c r="Q80" s="6">
        <f t="shared" si="31"/>
        <v>1258.7250000000022</v>
      </c>
      <c r="R80" s="6">
        <f t="shared" si="32"/>
        <v>1293.7250000000022</v>
      </c>
    </row>
    <row r="81" spans="2:18">
      <c r="C81" t="s">
        <v>1400</v>
      </c>
      <c r="D81" s="7">
        <f t="shared" si="34"/>
        <v>51.759999999999849</v>
      </c>
      <c r="E81" s="7"/>
      <c r="G81" s="3" t="s">
        <v>520</v>
      </c>
      <c r="H81" s="7">
        <f t="shared" si="35"/>
        <v>145.94999999999914</v>
      </c>
      <c r="K81" s="6" t="s">
        <v>600</v>
      </c>
      <c r="L81" s="7">
        <f t="shared" si="36"/>
        <v>430.94999999999914</v>
      </c>
      <c r="O81" s="10" t="s">
        <v>1424</v>
      </c>
      <c r="P81" s="13" t="s">
        <v>1555</v>
      </c>
      <c r="Q81" s="6">
        <f t="shared" si="31"/>
        <v>1258.7500000000023</v>
      </c>
      <c r="R81" s="6">
        <f t="shared" si="32"/>
        <v>1293.7500000000023</v>
      </c>
    </row>
    <row r="82" spans="2:18">
      <c r="C82" t="s">
        <v>1401</v>
      </c>
      <c r="D82" s="7">
        <f t="shared" si="34"/>
        <v>51.769999999999847</v>
      </c>
      <c r="E82" s="7"/>
      <c r="G82" s="3" t="s">
        <v>521</v>
      </c>
      <c r="H82" s="7">
        <f t="shared" si="35"/>
        <v>145.96249999999912</v>
      </c>
      <c r="K82" s="6" t="s">
        <v>601</v>
      </c>
      <c r="L82" s="7">
        <f t="shared" si="36"/>
        <v>430.96249999999912</v>
      </c>
      <c r="O82" s="10" t="s">
        <v>1424</v>
      </c>
      <c r="P82" s="13" t="s">
        <v>1556</v>
      </c>
      <c r="Q82" s="6">
        <f t="shared" si="31"/>
        <v>1258.7750000000024</v>
      </c>
      <c r="R82" s="6">
        <f t="shared" si="32"/>
        <v>1293.7750000000024</v>
      </c>
    </row>
    <row r="83" spans="2:18">
      <c r="C83" t="s">
        <v>1402</v>
      </c>
      <c r="D83" s="7">
        <f t="shared" si="34"/>
        <v>51.779999999999845</v>
      </c>
      <c r="E83" s="7"/>
      <c r="G83" s="3" t="s">
        <v>522</v>
      </c>
      <c r="H83" s="7">
        <f t="shared" si="35"/>
        <v>145.97499999999911</v>
      </c>
      <c r="K83" s="6" t="s">
        <v>602</v>
      </c>
      <c r="L83" s="7">
        <f t="shared" si="36"/>
        <v>430.97499999999911</v>
      </c>
      <c r="O83" s="10" t="s">
        <v>1424</v>
      </c>
      <c r="P83" s="13" t="s">
        <v>1557</v>
      </c>
      <c r="Q83" s="6">
        <f t="shared" si="31"/>
        <v>1258.8000000000025</v>
      </c>
      <c r="R83" s="6">
        <f t="shared" si="32"/>
        <v>1293.8000000000025</v>
      </c>
    </row>
    <row r="84" spans="2:18">
      <c r="C84" t="s">
        <v>1403</v>
      </c>
      <c r="D84" s="7">
        <f t="shared" si="34"/>
        <v>51.789999999999843</v>
      </c>
      <c r="E84" s="7"/>
      <c r="G84" s="3" t="s">
        <v>523</v>
      </c>
      <c r="H84" s="7">
        <f>H83+0.0125</f>
        <v>145.9874999999991</v>
      </c>
      <c r="K84" s="6" t="s">
        <v>603</v>
      </c>
      <c r="L84" s="7">
        <f t="shared" si="36"/>
        <v>430.9874999999991</v>
      </c>
      <c r="O84" s="10" t="s">
        <v>1424</v>
      </c>
      <c r="P84" s="13" t="s">
        <v>1558</v>
      </c>
      <c r="Q84" s="6">
        <f t="shared" si="31"/>
        <v>1258.8250000000025</v>
      </c>
      <c r="R84" s="6">
        <f t="shared" si="32"/>
        <v>1293.8250000000025</v>
      </c>
    </row>
    <row r="85" spans="2:18">
      <c r="C85" t="s">
        <v>1404</v>
      </c>
      <c r="D85" s="7">
        <f t="shared" si="34"/>
        <v>51.799999999999841</v>
      </c>
      <c r="E85" s="7"/>
      <c r="K85" s="6" t="s">
        <v>604</v>
      </c>
      <c r="L85" s="7">
        <f t="shared" si="36"/>
        <v>430.99999999999909</v>
      </c>
      <c r="O85" s="10" t="s">
        <v>1424</v>
      </c>
      <c r="P85" s="13" t="s">
        <v>1559</v>
      </c>
      <c r="Q85" s="6">
        <f t="shared" si="31"/>
        <v>1258.8500000000026</v>
      </c>
      <c r="R85" s="6">
        <f t="shared" si="32"/>
        <v>1293.8500000000026</v>
      </c>
    </row>
    <row r="86" spans="2:18">
      <c r="B86" s="10" t="s">
        <v>1424</v>
      </c>
      <c r="C86" t="s">
        <v>1405</v>
      </c>
      <c r="D86" s="7">
        <f t="shared" si="34"/>
        <v>51.809999999999839</v>
      </c>
      <c r="E86" s="7">
        <f>D86-0.6</f>
        <v>51.209999999999837</v>
      </c>
      <c r="K86" s="6" t="s">
        <v>605</v>
      </c>
      <c r="L86" s="7">
        <f t="shared" si="36"/>
        <v>431.01249999999908</v>
      </c>
      <c r="O86" s="10" t="s">
        <v>1424</v>
      </c>
      <c r="P86" s="13" t="s">
        <v>1560</v>
      </c>
      <c r="Q86" s="6">
        <f t="shared" si="31"/>
        <v>1258.8750000000027</v>
      </c>
      <c r="R86" s="6">
        <f t="shared" si="32"/>
        <v>1293.8750000000027</v>
      </c>
    </row>
    <row r="87" spans="2:18">
      <c r="C87" t="s">
        <v>1406</v>
      </c>
      <c r="D87" s="7">
        <f t="shared" si="34"/>
        <v>51.819999999999837</v>
      </c>
      <c r="E87" s="7"/>
      <c r="K87" s="6" t="s">
        <v>606</v>
      </c>
      <c r="L87" s="7">
        <f t="shared" si="36"/>
        <v>431.02499999999907</v>
      </c>
      <c r="O87" s="10" t="s">
        <v>1424</v>
      </c>
      <c r="P87" s="13" t="s">
        <v>1561</v>
      </c>
      <c r="Q87" s="6">
        <f t="shared" si="31"/>
        <v>1258.9000000000028</v>
      </c>
      <c r="R87" s="6">
        <f t="shared" si="32"/>
        <v>1293.9000000000028</v>
      </c>
    </row>
    <row r="88" spans="2:18">
      <c r="B88" s="10" t="s">
        <v>1424</v>
      </c>
      <c r="C88" t="s">
        <v>1407</v>
      </c>
      <c r="D88" s="7">
        <f t="shared" si="34"/>
        <v>51.829999999999835</v>
      </c>
      <c r="E88" s="7">
        <f>D88-0.6</f>
        <v>51.229999999999833</v>
      </c>
      <c r="K88" s="6" t="s">
        <v>607</v>
      </c>
      <c r="L88" s="7">
        <f t="shared" si="36"/>
        <v>431.03749999999906</v>
      </c>
      <c r="O88" s="10" t="s">
        <v>1424</v>
      </c>
      <c r="P88" s="13" t="s">
        <v>1562</v>
      </c>
      <c r="Q88" s="6">
        <f t="shared" si="31"/>
        <v>1258.9250000000029</v>
      </c>
      <c r="R88" s="6">
        <f t="shared" si="32"/>
        <v>1293.9250000000029</v>
      </c>
    </row>
    <row r="89" spans="2:18">
      <c r="C89" t="s">
        <v>1408</v>
      </c>
      <c r="D89" s="7">
        <f t="shared" si="34"/>
        <v>51.839999999999833</v>
      </c>
      <c r="E89" s="7"/>
      <c r="J89" s="10"/>
      <c r="K89" s="6" t="s">
        <v>608</v>
      </c>
      <c r="L89" s="7">
        <f t="shared" si="36"/>
        <v>431.04999999999905</v>
      </c>
      <c r="O89" s="10" t="s">
        <v>1424</v>
      </c>
      <c r="P89" s="13" t="s">
        <v>1563</v>
      </c>
      <c r="Q89" s="6">
        <f t="shared" si="31"/>
        <v>1258.950000000003</v>
      </c>
      <c r="R89" s="6">
        <f t="shared" si="32"/>
        <v>1293.950000000003</v>
      </c>
    </row>
    <row r="90" spans="2:18">
      <c r="B90" s="10" t="s">
        <v>1424</v>
      </c>
      <c r="C90" t="s">
        <v>1409</v>
      </c>
      <c r="D90" s="7">
        <f t="shared" si="34"/>
        <v>51.849999999999831</v>
      </c>
      <c r="E90" s="7">
        <f>D90-0.6</f>
        <v>51.249999999999829</v>
      </c>
      <c r="J90" s="10"/>
      <c r="K90" s="6" t="s">
        <v>609</v>
      </c>
      <c r="L90" s="7">
        <f t="shared" si="36"/>
        <v>431.06249999999903</v>
      </c>
      <c r="O90" s="10" t="s">
        <v>1424</v>
      </c>
      <c r="P90" s="13" t="s">
        <v>1564</v>
      </c>
      <c r="Q90" s="6">
        <f t="shared" si="31"/>
        <v>1258.9750000000031</v>
      </c>
      <c r="R90" s="6">
        <f t="shared" si="32"/>
        <v>1293.9750000000031</v>
      </c>
    </row>
    <row r="91" spans="2:18">
      <c r="C91" t="s">
        <v>1410</v>
      </c>
      <c r="D91" s="7">
        <f t="shared" si="34"/>
        <v>51.859999999999829</v>
      </c>
      <c r="E91" s="7"/>
      <c r="J91" s="10"/>
      <c r="K91" s="6" t="s">
        <v>610</v>
      </c>
      <c r="L91" s="7">
        <f t="shared" si="36"/>
        <v>431.07499999999902</v>
      </c>
      <c r="O91" s="10" t="s">
        <v>1424</v>
      </c>
      <c r="P91" s="13" t="s">
        <v>1565</v>
      </c>
      <c r="Q91" s="6">
        <f t="shared" si="31"/>
        <v>1259.0000000000032</v>
      </c>
      <c r="R91" s="6">
        <f t="shared" si="32"/>
        <v>1294.0000000000032</v>
      </c>
    </row>
    <row r="92" spans="2:18">
      <c r="B92" s="10" t="s">
        <v>1424</v>
      </c>
      <c r="C92" t="s">
        <v>1411</v>
      </c>
      <c r="D92" s="7">
        <f t="shared" si="34"/>
        <v>51.869999999999827</v>
      </c>
      <c r="E92" s="7">
        <f>D92-0.6</f>
        <v>51.269999999999825</v>
      </c>
      <c r="J92" s="10"/>
      <c r="K92" s="6" t="s">
        <v>611</v>
      </c>
      <c r="L92" s="7">
        <f t="shared" si="36"/>
        <v>431.08749999999901</v>
      </c>
      <c r="O92" s="10" t="s">
        <v>1424</v>
      </c>
      <c r="P92" s="13" t="s">
        <v>1566</v>
      </c>
      <c r="Q92" s="6">
        <f t="shared" si="31"/>
        <v>1259.0250000000033</v>
      </c>
      <c r="R92" s="6">
        <f t="shared" si="32"/>
        <v>1294.0250000000033</v>
      </c>
    </row>
    <row r="93" spans="2:18">
      <c r="C93" t="s">
        <v>1412</v>
      </c>
      <c r="D93" s="7">
        <f t="shared" si="34"/>
        <v>51.879999999999825</v>
      </c>
      <c r="E93" s="7"/>
      <c r="J93" s="10"/>
      <c r="K93" s="6" t="s">
        <v>612</v>
      </c>
      <c r="L93" s="7">
        <f t="shared" si="36"/>
        <v>431.099999999999</v>
      </c>
      <c r="O93" s="10" t="s">
        <v>1424</v>
      </c>
      <c r="P93" s="13" t="s">
        <v>1567</v>
      </c>
      <c r="Q93" s="6">
        <f t="shared" si="31"/>
        <v>1259.0500000000034</v>
      </c>
      <c r="R93" s="6">
        <f t="shared" si="32"/>
        <v>1294.0500000000034</v>
      </c>
    </row>
    <row r="94" spans="2:18">
      <c r="B94" s="10" t="s">
        <v>1424</v>
      </c>
      <c r="C94" t="s">
        <v>1413</v>
      </c>
      <c r="D94" s="7">
        <f t="shared" si="34"/>
        <v>51.889999999999823</v>
      </c>
      <c r="E94" s="7">
        <f>D94-0.6</f>
        <v>51.289999999999822</v>
      </c>
      <c r="J94" s="10"/>
      <c r="K94" s="6" t="s">
        <v>613</v>
      </c>
      <c r="L94" s="7">
        <f t="shared" si="36"/>
        <v>431.11249999999899</v>
      </c>
      <c r="O94" s="10" t="s">
        <v>1424</v>
      </c>
      <c r="P94" s="13" t="s">
        <v>1568</v>
      </c>
      <c r="Q94" s="6">
        <f t="shared" si="31"/>
        <v>1259.0750000000035</v>
      </c>
      <c r="R94" s="6">
        <f t="shared" si="32"/>
        <v>1294.0750000000035</v>
      </c>
    </row>
    <row r="95" spans="2:18">
      <c r="C95" t="s">
        <v>1414</v>
      </c>
      <c r="D95" s="7">
        <f t="shared" si="34"/>
        <v>51.899999999999821</v>
      </c>
      <c r="E95" s="7"/>
      <c r="J95" s="10"/>
      <c r="K95" s="6" t="s">
        <v>614</v>
      </c>
      <c r="L95" s="7">
        <f t="shared" si="36"/>
        <v>431.12499999999898</v>
      </c>
      <c r="O95" s="10" t="s">
        <v>1424</v>
      </c>
      <c r="P95" s="13" t="s">
        <v>1569</v>
      </c>
      <c r="Q95" s="6">
        <f t="shared" si="31"/>
        <v>1259.1000000000035</v>
      </c>
      <c r="R95" s="6">
        <f t="shared" si="32"/>
        <v>1294.1000000000035</v>
      </c>
    </row>
    <row r="96" spans="2:18">
      <c r="B96" s="10" t="s">
        <v>1424</v>
      </c>
      <c r="C96" t="s">
        <v>1415</v>
      </c>
      <c r="D96" s="7">
        <f t="shared" si="34"/>
        <v>51.909999999999819</v>
      </c>
      <c r="E96" s="7">
        <f>D96-0.6</f>
        <v>51.309999999999818</v>
      </c>
      <c r="J96" s="10"/>
      <c r="K96" s="6" t="s">
        <v>615</v>
      </c>
      <c r="L96" s="7">
        <f t="shared" si="36"/>
        <v>431.13749999999897</v>
      </c>
      <c r="O96" s="10" t="s">
        <v>1424</v>
      </c>
      <c r="P96" s="13" t="s">
        <v>1570</v>
      </c>
      <c r="Q96" s="6">
        <f t="shared" si="31"/>
        <v>1259.1250000000036</v>
      </c>
      <c r="R96" s="6">
        <f t="shared" si="32"/>
        <v>1294.1250000000036</v>
      </c>
    </row>
    <row r="97" spans="2:22">
      <c r="C97" t="s">
        <v>1416</v>
      </c>
      <c r="D97" s="7">
        <f t="shared" si="34"/>
        <v>51.919999999999817</v>
      </c>
      <c r="E97" s="7"/>
      <c r="J97" s="10"/>
      <c r="K97" s="6" t="s">
        <v>616</v>
      </c>
      <c r="L97" s="7">
        <f t="shared" si="36"/>
        <v>431.14999999999895</v>
      </c>
      <c r="O97" s="10" t="s">
        <v>1424</v>
      </c>
      <c r="P97" s="13" t="s">
        <v>1571</v>
      </c>
      <c r="Q97" s="6">
        <f t="shared" si="31"/>
        <v>1259.1500000000037</v>
      </c>
      <c r="R97" s="6">
        <f t="shared" si="32"/>
        <v>1294.1500000000037</v>
      </c>
    </row>
    <row r="98" spans="2:22">
      <c r="B98" s="10" t="s">
        <v>1424</v>
      </c>
      <c r="C98" t="s">
        <v>1417</v>
      </c>
      <c r="D98" s="7">
        <f t="shared" si="34"/>
        <v>51.929999999999815</v>
      </c>
      <c r="E98" s="7">
        <f>D98-0.6</f>
        <v>51.329999999999814</v>
      </c>
      <c r="J98" s="10"/>
      <c r="K98" s="6" t="s">
        <v>617</v>
      </c>
      <c r="L98" s="7">
        <f t="shared" si="36"/>
        <v>431.16249999999894</v>
      </c>
      <c r="O98" s="10" t="s">
        <v>1424</v>
      </c>
      <c r="P98" s="13" t="s">
        <v>1572</v>
      </c>
      <c r="Q98" s="6">
        <f t="shared" si="31"/>
        <v>1259.1750000000038</v>
      </c>
      <c r="R98" s="6">
        <f t="shared" si="32"/>
        <v>1294.1750000000038</v>
      </c>
      <c r="T98" s="10"/>
      <c r="V98" s="6"/>
    </row>
    <row r="99" spans="2:22">
      <c r="C99" t="s">
        <v>1418</v>
      </c>
      <c r="D99" s="7">
        <f t="shared" si="34"/>
        <v>51.939999999999813</v>
      </c>
      <c r="E99" s="7"/>
      <c r="J99" s="10"/>
      <c r="K99" s="6" t="s">
        <v>618</v>
      </c>
      <c r="L99" s="7">
        <f t="shared" si="36"/>
        <v>431.17499999999893</v>
      </c>
      <c r="O99" s="10" t="s">
        <v>1424</v>
      </c>
      <c r="P99" s="13" t="s">
        <v>1573</v>
      </c>
      <c r="Q99" s="6">
        <f t="shared" si="31"/>
        <v>1259.2000000000039</v>
      </c>
      <c r="R99" s="6">
        <f t="shared" si="32"/>
        <v>1294.2000000000039</v>
      </c>
      <c r="T99" s="10"/>
      <c r="V99" s="6"/>
    </row>
    <row r="100" spans="2:22">
      <c r="B100" s="10" t="s">
        <v>1424</v>
      </c>
      <c r="C100" t="s">
        <v>1419</v>
      </c>
      <c r="D100" s="7">
        <f t="shared" si="34"/>
        <v>51.949999999999811</v>
      </c>
      <c r="E100" s="7">
        <f>D100-0.6</f>
        <v>51.34999999999981</v>
      </c>
      <c r="J100" s="10"/>
      <c r="K100" s="6" t="s">
        <v>619</v>
      </c>
      <c r="L100" s="7">
        <f t="shared" si="36"/>
        <v>431.18749999999892</v>
      </c>
      <c r="O100" s="10" t="s">
        <v>1424</v>
      </c>
      <c r="P100" s="13" t="s">
        <v>1574</v>
      </c>
      <c r="Q100" s="6">
        <f t="shared" si="31"/>
        <v>1259.225000000004</v>
      </c>
      <c r="R100" s="6">
        <f t="shared" si="32"/>
        <v>1294.225000000004</v>
      </c>
      <c r="T100" s="10"/>
      <c r="V100" s="6"/>
    </row>
    <row r="101" spans="2:22">
      <c r="C101" t="s">
        <v>1420</v>
      </c>
      <c r="D101" s="7">
        <f t="shared" si="34"/>
        <v>51.959999999999809</v>
      </c>
      <c r="E101" s="7"/>
      <c r="J101" s="10"/>
      <c r="K101" s="6" t="s">
        <v>620</v>
      </c>
      <c r="L101" s="7">
        <f t="shared" si="36"/>
        <v>431.19999999999891</v>
      </c>
      <c r="O101" s="10" t="s">
        <v>1424</v>
      </c>
      <c r="P101" s="13" t="s">
        <v>1575</v>
      </c>
      <c r="Q101" s="6">
        <f t="shared" si="31"/>
        <v>1259.2500000000041</v>
      </c>
      <c r="R101" s="6">
        <f t="shared" si="32"/>
        <v>1294.2500000000041</v>
      </c>
      <c r="T101" s="10"/>
      <c r="V101" s="6"/>
    </row>
    <row r="102" spans="2:22">
      <c r="B102" s="10" t="s">
        <v>1424</v>
      </c>
      <c r="C102" t="s">
        <v>1421</v>
      </c>
      <c r="D102" s="7">
        <f t="shared" si="34"/>
        <v>51.969999999999807</v>
      </c>
      <c r="E102" s="7">
        <f>D102-0.6</f>
        <v>51.369999999999806</v>
      </c>
      <c r="J102" s="10"/>
      <c r="K102" s="6" t="s">
        <v>621</v>
      </c>
      <c r="L102" s="7">
        <f t="shared" si="36"/>
        <v>431.2124999999989</v>
      </c>
      <c r="O102" s="10" t="s">
        <v>1424</v>
      </c>
      <c r="P102" s="13" t="s">
        <v>1576</v>
      </c>
      <c r="Q102" s="6">
        <f t="shared" si="31"/>
        <v>1259.2750000000042</v>
      </c>
      <c r="R102" s="6">
        <f t="shared" si="32"/>
        <v>1294.2750000000042</v>
      </c>
      <c r="T102" s="10"/>
      <c r="V102" s="6"/>
    </row>
    <row r="103" spans="2:22">
      <c r="C103" t="s">
        <v>1422</v>
      </c>
      <c r="D103" s="7">
        <f t="shared" si="34"/>
        <v>51.979999999999805</v>
      </c>
      <c r="E103" s="7"/>
      <c r="J103" s="10"/>
      <c r="K103" s="6" t="s">
        <v>622</v>
      </c>
      <c r="L103" s="7">
        <f t="shared" si="36"/>
        <v>431.22499999999889</v>
      </c>
      <c r="O103" s="10" t="s">
        <v>1424</v>
      </c>
      <c r="P103" s="13" t="s">
        <v>1577</v>
      </c>
      <c r="Q103" s="6">
        <f t="shared" si="31"/>
        <v>1259.3000000000043</v>
      </c>
      <c r="R103" s="6">
        <f t="shared" si="32"/>
        <v>1294.3000000000043</v>
      </c>
    </row>
    <row r="104" spans="2:22">
      <c r="B104" s="10" t="s">
        <v>1424</v>
      </c>
      <c r="C104" t="s">
        <v>1423</v>
      </c>
      <c r="D104" s="7">
        <f t="shared" si="34"/>
        <v>51.989999999999803</v>
      </c>
      <c r="E104" s="7">
        <f>D104-0.6</f>
        <v>51.389999999999802</v>
      </c>
      <c r="J104" s="10"/>
      <c r="K104" s="6" t="s">
        <v>623</v>
      </c>
      <c r="L104" s="7">
        <f t="shared" si="36"/>
        <v>431.23749999999887</v>
      </c>
      <c r="O104" s="10" t="s">
        <v>1424</v>
      </c>
      <c r="P104" s="13" t="s">
        <v>1578</v>
      </c>
      <c r="Q104" s="6">
        <f t="shared" si="31"/>
        <v>1259.3250000000044</v>
      </c>
      <c r="R104" s="6">
        <f t="shared" si="32"/>
        <v>1294.3250000000044</v>
      </c>
    </row>
    <row r="105" spans="2:22">
      <c r="D105" s="7"/>
      <c r="E105" s="7"/>
      <c r="J105" s="10"/>
      <c r="K105" s="6" t="s">
        <v>624</v>
      </c>
      <c r="L105" s="7">
        <f t="shared" si="36"/>
        <v>431.24999999999886</v>
      </c>
      <c r="O105" s="10" t="s">
        <v>1424</v>
      </c>
      <c r="P105" s="13" t="s">
        <v>1579</v>
      </c>
      <c r="Q105" s="6">
        <f t="shared" si="31"/>
        <v>1259.3500000000045</v>
      </c>
      <c r="R105" s="6">
        <f t="shared" si="32"/>
        <v>1294.3500000000045</v>
      </c>
    </row>
    <row r="106" spans="2:22">
      <c r="D106" s="7"/>
      <c r="E106" s="7"/>
      <c r="J106" s="10"/>
      <c r="K106" s="6" t="s">
        <v>625</v>
      </c>
      <c r="L106" s="7">
        <f t="shared" si="36"/>
        <v>431.26249999999885</v>
      </c>
    </row>
    <row r="107" spans="2:22">
      <c r="D107" s="7"/>
      <c r="E107" s="7"/>
      <c r="J107" s="10"/>
      <c r="K107" s="6" t="s">
        <v>626</v>
      </c>
      <c r="L107" s="7">
        <f t="shared" si="36"/>
        <v>431.27499999999884</v>
      </c>
      <c r="O107" s="10" t="s">
        <v>1424</v>
      </c>
      <c r="P107" t="s">
        <v>1511</v>
      </c>
      <c r="Q107" s="6">
        <v>1297</v>
      </c>
      <c r="R107" s="7">
        <v>1291</v>
      </c>
    </row>
    <row r="108" spans="2:22">
      <c r="D108" s="7"/>
      <c r="E108" s="7"/>
      <c r="J108" s="10"/>
      <c r="K108" s="6" t="s">
        <v>627</v>
      </c>
      <c r="L108" s="7">
        <f t="shared" si="36"/>
        <v>431.28749999999883</v>
      </c>
      <c r="O108" s="10" t="s">
        <v>1424</v>
      </c>
      <c r="P108" t="s">
        <v>1512</v>
      </c>
      <c r="Q108" s="6">
        <f>Q107+0.025</f>
        <v>1297.0250000000001</v>
      </c>
      <c r="R108" s="6">
        <f>R107+0.025</f>
        <v>1291.0250000000001</v>
      </c>
    </row>
    <row r="109" spans="2:22">
      <c r="D109" s="7"/>
      <c r="E109" s="7"/>
      <c r="J109" s="10"/>
      <c r="K109" s="6" t="s">
        <v>628</v>
      </c>
      <c r="L109" s="7">
        <f t="shared" si="36"/>
        <v>431.29999999999882</v>
      </c>
      <c r="O109" s="10" t="s">
        <v>1424</v>
      </c>
      <c r="P109" t="s">
        <v>1513</v>
      </c>
      <c r="Q109" s="6">
        <f t="shared" ref="Q109:Q126" si="37">Q108+0.025</f>
        <v>1297.0500000000002</v>
      </c>
      <c r="R109" s="6">
        <f t="shared" ref="R109:R126" si="38">R108+0.025</f>
        <v>1291.0500000000002</v>
      </c>
    </row>
    <row r="110" spans="2:22">
      <c r="D110" s="7"/>
      <c r="E110" s="7"/>
      <c r="J110" s="10"/>
      <c r="K110" s="6" t="s">
        <v>629</v>
      </c>
      <c r="L110" s="7">
        <f t="shared" si="36"/>
        <v>431.31249999999881</v>
      </c>
      <c r="O110" s="10" t="s">
        <v>1424</v>
      </c>
      <c r="P110" t="s">
        <v>1514</v>
      </c>
      <c r="Q110" s="6">
        <f t="shared" si="37"/>
        <v>1297.0750000000003</v>
      </c>
      <c r="R110" s="6">
        <f t="shared" si="38"/>
        <v>1291.0750000000003</v>
      </c>
    </row>
    <row r="111" spans="2:22">
      <c r="D111" s="7"/>
      <c r="E111" s="7"/>
      <c r="J111" s="10"/>
      <c r="K111" s="6" t="s">
        <v>630</v>
      </c>
      <c r="L111" s="7">
        <f t="shared" si="36"/>
        <v>431.32499999999879</v>
      </c>
      <c r="O111" s="10" t="s">
        <v>1424</v>
      </c>
      <c r="P111" t="s">
        <v>1515</v>
      </c>
      <c r="Q111" s="6">
        <f t="shared" si="37"/>
        <v>1297.1000000000004</v>
      </c>
      <c r="R111" s="6">
        <f t="shared" si="38"/>
        <v>1291.1000000000004</v>
      </c>
    </row>
    <row r="112" spans="2:22">
      <c r="D112" s="7"/>
      <c r="E112" s="7"/>
      <c r="J112" s="10"/>
      <c r="K112" s="6" t="s">
        <v>631</v>
      </c>
      <c r="L112" s="7">
        <f t="shared" si="36"/>
        <v>431.33749999999878</v>
      </c>
      <c r="O112" s="10" t="s">
        <v>1424</v>
      </c>
      <c r="P112" t="s">
        <v>1516</v>
      </c>
      <c r="Q112" s="6">
        <f t="shared" si="37"/>
        <v>1297.1250000000005</v>
      </c>
      <c r="R112" s="6">
        <f t="shared" si="38"/>
        <v>1291.1250000000005</v>
      </c>
    </row>
    <row r="113" spans="4:18">
      <c r="D113" s="7"/>
      <c r="E113" s="7"/>
      <c r="J113" s="10"/>
      <c r="K113" s="6" t="s">
        <v>632</v>
      </c>
      <c r="L113" s="7">
        <f t="shared" si="36"/>
        <v>431.34999999999877</v>
      </c>
      <c r="O113" s="10" t="s">
        <v>1424</v>
      </c>
      <c r="P113" t="s">
        <v>1517</v>
      </c>
      <c r="Q113" s="6">
        <f t="shared" si="37"/>
        <v>1297.1500000000005</v>
      </c>
      <c r="R113" s="6">
        <f t="shared" si="38"/>
        <v>1291.1500000000005</v>
      </c>
    </row>
    <row r="114" spans="4:18">
      <c r="D114" s="7"/>
      <c r="E114" s="7"/>
      <c r="J114" s="10"/>
      <c r="K114" s="6" t="s">
        <v>633</v>
      </c>
      <c r="L114" s="7">
        <f t="shared" si="36"/>
        <v>431.36249999999876</v>
      </c>
      <c r="O114" s="10" t="s">
        <v>1424</v>
      </c>
      <c r="P114" t="s">
        <v>1518</v>
      </c>
      <c r="Q114" s="6">
        <f t="shared" si="37"/>
        <v>1297.1750000000006</v>
      </c>
      <c r="R114" s="6">
        <f t="shared" si="38"/>
        <v>1291.1750000000006</v>
      </c>
    </row>
    <row r="115" spans="4:18">
      <c r="J115" s="10"/>
      <c r="K115" s="6" t="s">
        <v>634</v>
      </c>
      <c r="L115" s="7">
        <f t="shared" si="36"/>
        <v>431.37499999999875</v>
      </c>
      <c r="O115" s="10" t="s">
        <v>1424</v>
      </c>
      <c r="P115" t="s">
        <v>1519</v>
      </c>
      <c r="Q115" s="6">
        <f t="shared" si="37"/>
        <v>1297.2000000000007</v>
      </c>
      <c r="R115" s="6">
        <f t="shared" si="38"/>
        <v>1291.2000000000007</v>
      </c>
    </row>
    <row r="116" spans="4:18">
      <c r="J116" s="10"/>
      <c r="K116" s="6" t="s">
        <v>635</v>
      </c>
      <c r="L116" s="7">
        <f t="shared" si="36"/>
        <v>431.38749999999874</v>
      </c>
      <c r="O116" s="10" t="s">
        <v>1424</v>
      </c>
      <c r="P116" t="s">
        <v>1520</v>
      </c>
      <c r="Q116" s="6">
        <f t="shared" si="37"/>
        <v>1297.2250000000008</v>
      </c>
      <c r="R116" s="6">
        <f t="shared" si="38"/>
        <v>1291.2250000000008</v>
      </c>
    </row>
    <row r="117" spans="4:18">
      <c r="J117" s="10"/>
      <c r="K117" s="6" t="s">
        <v>636</v>
      </c>
      <c r="L117" s="7">
        <f t="shared" si="36"/>
        <v>431.39999999999873</v>
      </c>
      <c r="O117" s="10" t="s">
        <v>1424</v>
      </c>
      <c r="P117" t="s">
        <v>1521</v>
      </c>
      <c r="Q117" s="6">
        <f t="shared" si="37"/>
        <v>1297.2500000000009</v>
      </c>
      <c r="R117" s="6">
        <f t="shared" si="38"/>
        <v>1291.2500000000009</v>
      </c>
    </row>
    <row r="118" spans="4:18">
      <c r="J118" s="10"/>
      <c r="K118" s="6" t="s">
        <v>637</v>
      </c>
      <c r="L118" s="7">
        <f t="shared" si="36"/>
        <v>431.41249999999872</v>
      </c>
      <c r="O118" s="10" t="s">
        <v>1424</v>
      </c>
      <c r="P118" t="s">
        <v>1522</v>
      </c>
      <c r="Q118" s="6">
        <f t="shared" si="37"/>
        <v>1297.275000000001</v>
      </c>
      <c r="R118" s="6">
        <f t="shared" si="38"/>
        <v>1291.275000000001</v>
      </c>
    </row>
    <row r="119" spans="4:18">
      <c r="J119" s="10"/>
      <c r="K119" s="6" t="s">
        <v>638</v>
      </c>
      <c r="L119" s="7">
        <f t="shared" si="36"/>
        <v>431.4249999999987</v>
      </c>
      <c r="O119" s="10" t="s">
        <v>1424</v>
      </c>
      <c r="P119" t="s">
        <v>1523</v>
      </c>
      <c r="Q119" s="6">
        <f t="shared" si="37"/>
        <v>1297.3000000000011</v>
      </c>
      <c r="R119" s="6">
        <f t="shared" si="38"/>
        <v>1291.3000000000011</v>
      </c>
    </row>
    <row r="120" spans="4:18">
      <c r="J120" s="10"/>
      <c r="K120" s="6" t="s">
        <v>639</v>
      </c>
      <c r="L120" s="7">
        <f t="shared" si="36"/>
        <v>431.43749999999869</v>
      </c>
      <c r="O120" s="10" t="s">
        <v>1424</v>
      </c>
      <c r="P120" t="s">
        <v>1524</v>
      </c>
      <c r="Q120" s="6">
        <f t="shared" si="37"/>
        <v>1297.3250000000012</v>
      </c>
      <c r="R120" s="6">
        <f t="shared" si="38"/>
        <v>1291.3250000000012</v>
      </c>
    </row>
    <row r="121" spans="4:18">
      <c r="J121" s="10"/>
      <c r="K121" s="6" t="s">
        <v>640</v>
      </c>
      <c r="L121" s="7">
        <f t="shared" si="36"/>
        <v>431.44999999999868</v>
      </c>
      <c r="O121" s="10" t="s">
        <v>1424</v>
      </c>
      <c r="P121" t="s">
        <v>1525</v>
      </c>
      <c r="Q121" s="6">
        <f t="shared" si="37"/>
        <v>1297.3500000000013</v>
      </c>
      <c r="R121" s="6">
        <f t="shared" si="38"/>
        <v>1291.3500000000013</v>
      </c>
    </row>
    <row r="122" spans="4:18">
      <c r="J122" s="10"/>
      <c r="K122" s="6" t="s">
        <v>641</v>
      </c>
      <c r="L122" s="7">
        <f t="shared" si="36"/>
        <v>431.46249999999867</v>
      </c>
      <c r="O122" s="10" t="s">
        <v>1424</v>
      </c>
      <c r="P122" t="s">
        <v>1526</v>
      </c>
      <c r="Q122" s="6">
        <f t="shared" si="37"/>
        <v>1297.3750000000014</v>
      </c>
      <c r="R122" s="6">
        <f t="shared" si="38"/>
        <v>1291.3750000000014</v>
      </c>
    </row>
    <row r="123" spans="4:18">
      <c r="J123" s="10"/>
      <c r="K123" s="6" t="s">
        <v>642</v>
      </c>
      <c r="L123" s="7">
        <f t="shared" si="36"/>
        <v>431.47499999999866</v>
      </c>
      <c r="O123" s="10" t="s">
        <v>1424</v>
      </c>
      <c r="P123" t="s">
        <v>1527</v>
      </c>
      <c r="Q123" s="6">
        <f t="shared" si="37"/>
        <v>1297.4000000000015</v>
      </c>
      <c r="R123" s="6">
        <f t="shared" si="38"/>
        <v>1291.4000000000015</v>
      </c>
    </row>
    <row r="124" spans="4:18">
      <c r="J124" s="10"/>
      <c r="K124" s="6" t="s">
        <v>643</v>
      </c>
      <c r="L124" s="7">
        <f t="shared" si="36"/>
        <v>431.48749999999865</v>
      </c>
      <c r="O124" s="10" t="s">
        <v>1424</v>
      </c>
      <c r="P124" t="s">
        <v>1528</v>
      </c>
      <c r="Q124" s="6">
        <f t="shared" si="37"/>
        <v>1297.4250000000015</v>
      </c>
      <c r="R124" s="6">
        <f t="shared" si="38"/>
        <v>1291.4250000000015</v>
      </c>
    </row>
    <row r="125" spans="4:18">
      <c r="J125" s="10"/>
      <c r="K125" s="6" t="s">
        <v>644</v>
      </c>
      <c r="L125" s="7">
        <f t="shared" si="36"/>
        <v>431.49999999999864</v>
      </c>
      <c r="O125" s="10" t="s">
        <v>1424</v>
      </c>
      <c r="P125" t="s">
        <v>1529</v>
      </c>
      <c r="Q125" s="6">
        <f t="shared" si="37"/>
        <v>1297.4500000000016</v>
      </c>
      <c r="R125" s="6">
        <f t="shared" si="38"/>
        <v>1291.4500000000016</v>
      </c>
    </row>
    <row r="126" spans="4:18">
      <c r="J126" s="10"/>
      <c r="K126" s="6" t="s">
        <v>645</v>
      </c>
      <c r="L126" s="7">
        <f t="shared" si="36"/>
        <v>431.51249999999862</v>
      </c>
      <c r="O126" s="10" t="s">
        <v>1424</v>
      </c>
      <c r="P126" t="s">
        <v>1530</v>
      </c>
      <c r="Q126" s="6">
        <f t="shared" si="37"/>
        <v>1297.4750000000017</v>
      </c>
      <c r="R126" s="6">
        <f t="shared" si="38"/>
        <v>1291.4750000000017</v>
      </c>
    </row>
    <row r="127" spans="4:18">
      <c r="J127" s="10"/>
      <c r="K127" s="6" t="s">
        <v>646</v>
      </c>
      <c r="L127" s="7">
        <f t="shared" si="36"/>
        <v>431.52499999999861</v>
      </c>
      <c r="O127" s="10" t="s">
        <v>1602</v>
      </c>
      <c r="P127" t="s">
        <v>1603</v>
      </c>
      <c r="Q127" s="6">
        <v>1297.5</v>
      </c>
    </row>
    <row r="128" spans="4:18">
      <c r="J128" s="10"/>
      <c r="K128" s="6" t="s">
        <v>647</v>
      </c>
      <c r="L128" s="7">
        <f t="shared" si="36"/>
        <v>431.5374999999986</v>
      </c>
      <c r="O128" s="10" t="s">
        <v>1602</v>
      </c>
      <c r="P128" t="s">
        <v>1609</v>
      </c>
      <c r="Q128" s="6">
        <f t="shared" ref="Q128:Q146" si="39">Q127+0.025</f>
        <v>1297.5250000000001</v>
      </c>
    </row>
    <row r="129" spans="10:17">
      <c r="J129" s="10"/>
      <c r="K129" s="6" t="s">
        <v>648</v>
      </c>
      <c r="L129" s="7">
        <f t="shared" si="36"/>
        <v>431.54999999999859</v>
      </c>
      <c r="O129" s="10" t="s">
        <v>1602</v>
      </c>
      <c r="P129" t="s">
        <v>1610</v>
      </c>
      <c r="Q129" s="6">
        <f t="shared" si="39"/>
        <v>1297.5500000000002</v>
      </c>
    </row>
    <row r="130" spans="10:17">
      <c r="J130" s="10"/>
      <c r="K130" s="6" t="s">
        <v>649</v>
      </c>
      <c r="L130" s="7">
        <f t="shared" si="36"/>
        <v>431.56249999999858</v>
      </c>
      <c r="O130" s="10" t="s">
        <v>1602</v>
      </c>
      <c r="P130" t="s">
        <v>1611</v>
      </c>
      <c r="Q130" s="6">
        <f t="shared" si="39"/>
        <v>1297.5750000000003</v>
      </c>
    </row>
    <row r="131" spans="10:17">
      <c r="J131" s="10"/>
      <c r="K131" s="6" t="s">
        <v>650</v>
      </c>
      <c r="L131" s="7">
        <f t="shared" si="36"/>
        <v>431.57499999999857</v>
      </c>
      <c r="O131" s="10" t="s">
        <v>1602</v>
      </c>
      <c r="P131" t="s">
        <v>1612</v>
      </c>
      <c r="Q131" s="6">
        <f t="shared" si="39"/>
        <v>1297.6000000000004</v>
      </c>
    </row>
    <row r="132" spans="10:17">
      <c r="J132" s="10"/>
      <c r="K132" s="6" t="s">
        <v>651</v>
      </c>
      <c r="L132" s="7">
        <f t="shared" si="36"/>
        <v>431.58749999999856</v>
      </c>
      <c r="O132" s="10" t="s">
        <v>1602</v>
      </c>
      <c r="P132" t="s">
        <v>1613</v>
      </c>
      <c r="Q132" s="6">
        <f t="shared" si="39"/>
        <v>1297.6250000000005</v>
      </c>
    </row>
    <row r="133" spans="10:17">
      <c r="J133" s="10"/>
      <c r="K133" s="6" t="s">
        <v>652</v>
      </c>
      <c r="L133" s="7">
        <f t="shared" si="36"/>
        <v>431.59999999999854</v>
      </c>
      <c r="O133" s="10" t="s">
        <v>1602</v>
      </c>
      <c r="P133" t="s">
        <v>1614</v>
      </c>
      <c r="Q133" s="6">
        <f t="shared" si="39"/>
        <v>1297.6500000000005</v>
      </c>
    </row>
    <row r="134" spans="10:17">
      <c r="J134" s="10"/>
      <c r="K134" s="6" t="s">
        <v>653</v>
      </c>
      <c r="L134" s="7">
        <f t="shared" si="36"/>
        <v>431.61249999999853</v>
      </c>
      <c r="O134" s="10" t="s">
        <v>1602</v>
      </c>
      <c r="P134" t="s">
        <v>1615</v>
      </c>
      <c r="Q134" s="6">
        <f t="shared" si="39"/>
        <v>1297.6750000000006</v>
      </c>
    </row>
    <row r="135" spans="10:17">
      <c r="J135" s="10" t="s">
        <v>1424</v>
      </c>
      <c r="K135" s="6" t="s">
        <v>654</v>
      </c>
      <c r="L135" s="7">
        <f t="shared" ref="L135:L198" si="40">L134+0.0125</f>
        <v>431.62499999999852</v>
      </c>
      <c r="O135" s="10" t="s">
        <v>1602</v>
      </c>
      <c r="P135" t="s">
        <v>1616</v>
      </c>
      <c r="Q135" s="6">
        <f t="shared" si="39"/>
        <v>1297.7000000000007</v>
      </c>
    </row>
    <row r="136" spans="10:17">
      <c r="J136" s="10" t="s">
        <v>1424</v>
      </c>
      <c r="K136" s="6" t="s">
        <v>655</v>
      </c>
      <c r="L136" s="7">
        <f t="shared" si="40"/>
        <v>431.63749999999851</v>
      </c>
      <c r="O136" s="10" t="s">
        <v>1602</v>
      </c>
      <c r="P136" t="s">
        <v>1617</v>
      </c>
      <c r="Q136" s="6">
        <f t="shared" si="39"/>
        <v>1297.7250000000008</v>
      </c>
    </row>
    <row r="137" spans="10:17">
      <c r="J137" s="10" t="s">
        <v>1424</v>
      </c>
      <c r="K137" s="6" t="s">
        <v>656</v>
      </c>
      <c r="L137" s="7">
        <f t="shared" si="40"/>
        <v>431.6499999999985</v>
      </c>
      <c r="O137" s="10" t="s">
        <v>1602</v>
      </c>
      <c r="P137" t="s">
        <v>1618</v>
      </c>
      <c r="Q137" s="6">
        <f t="shared" si="39"/>
        <v>1297.7500000000009</v>
      </c>
    </row>
    <row r="138" spans="10:17">
      <c r="J138" s="10" t="s">
        <v>1424</v>
      </c>
      <c r="K138" s="6" t="s">
        <v>657</v>
      </c>
      <c r="L138" s="7">
        <f t="shared" si="40"/>
        <v>431.66249999999849</v>
      </c>
      <c r="O138" s="10" t="s">
        <v>1602</v>
      </c>
      <c r="P138" t="s">
        <v>1619</v>
      </c>
      <c r="Q138" s="6">
        <f t="shared" si="39"/>
        <v>1297.775000000001</v>
      </c>
    </row>
    <row r="139" spans="10:17">
      <c r="J139" s="10" t="s">
        <v>1424</v>
      </c>
      <c r="K139" s="6" t="s">
        <v>658</v>
      </c>
      <c r="L139" s="7">
        <f t="shared" si="40"/>
        <v>431.67499999999848</v>
      </c>
      <c r="O139" s="10" t="s">
        <v>1602</v>
      </c>
      <c r="P139" t="s">
        <v>1620</v>
      </c>
      <c r="Q139" s="6">
        <f t="shared" si="39"/>
        <v>1297.8000000000011</v>
      </c>
    </row>
    <row r="140" spans="10:17">
      <c r="J140" s="10" t="s">
        <v>1424</v>
      </c>
      <c r="K140" s="6" t="s">
        <v>659</v>
      </c>
      <c r="L140" s="7">
        <f t="shared" si="40"/>
        <v>431.68749999999847</v>
      </c>
      <c r="O140" s="10" t="s">
        <v>1602</v>
      </c>
      <c r="P140" t="s">
        <v>1621</v>
      </c>
      <c r="Q140" s="6">
        <f t="shared" si="39"/>
        <v>1297.8250000000012</v>
      </c>
    </row>
    <row r="141" spans="10:17">
      <c r="J141" s="10" t="s">
        <v>1424</v>
      </c>
      <c r="K141" s="6" t="s">
        <v>660</v>
      </c>
      <c r="L141" s="7">
        <f t="shared" si="40"/>
        <v>431.69999999999845</v>
      </c>
      <c r="O141" s="10" t="s">
        <v>1602</v>
      </c>
      <c r="P141" t="s">
        <v>1622</v>
      </c>
      <c r="Q141" s="6">
        <f t="shared" si="39"/>
        <v>1297.8500000000013</v>
      </c>
    </row>
    <row r="142" spans="10:17">
      <c r="J142" s="10" t="s">
        <v>1424</v>
      </c>
      <c r="K142" s="6" t="s">
        <v>661</v>
      </c>
      <c r="L142" s="7">
        <f t="shared" si="40"/>
        <v>431.71249999999844</v>
      </c>
      <c r="O142" s="10" t="s">
        <v>1602</v>
      </c>
      <c r="P142" t="s">
        <v>1623</v>
      </c>
      <c r="Q142" s="6">
        <f t="shared" si="39"/>
        <v>1297.8750000000014</v>
      </c>
    </row>
    <row r="143" spans="10:17">
      <c r="J143" s="10" t="s">
        <v>1424</v>
      </c>
      <c r="K143" s="6" t="s">
        <v>662</v>
      </c>
      <c r="L143" s="7">
        <f t="shared" si="40"/>
        <v>431.72499999999843</v>
      </c>
      <c r="O143" s="10" t="s">
        <v>1602</v>
      </c>
      <c r="P143" t="s">
        <v>1624</v>
      </c>
      <c r="Q143" s="6">
        <f t="shared" si="39"/>
        <v>1297.9000000000015</v>
      </c>
    </row>
    <row r="144" spans="10:17">
      <c r="J144" s="10" t="s">
        <v>1424</v>
      </c>
      <c r="K144" s="6" t="s">
        <v>663</v>
      </c>
      <c r="L144" s="7">
        <f t="shared" si="40"/>
        <v>431.73749999999842</v>
      </c>
      <c r="O144" s="10" t="s">
        <v>1602</v>
      </c>
      <c r="P144" t="s">
        <v>1625</v>
      </c>
      <c r="Q144" s="6">
        <f t="shared" si="39"/>
        <v>1297.9250000000015</v>
      </c>
    </row>
    <row r="145" spans="10:17">
      <c r="J145" s="10" t="s">
        <v>1424</v>
      </c>
      <c r="K145" s="6" t="s">
        <v>664</v>
      </c>
      <c r="L145" s="7">
        <f t="shared" si="40"/>
        <v>431.74999999999841</v>
      </c>
      <c r="O145" s="10" t="s">
        <v>1602</v>
      </c>
      <c r="P145" t="s">
        <v>1626</v>
      </c>
      <c r="Q145" s="6">
        <f t="shared" si="39"/>
        <v>1297.9500000000016</v>
      </c>
    </row>
    <row r="146" spans="10:17">
      <c r="J146" s="10" t="s">
        <v>1424</v>
      </c>
      <c r="K146" s="6" t="s">
        <v>665</v>
      </c>
      <c r="L146" s="7">
        <f t="shared" si="40"/>
        <v>431.7624999999984</v>
      </c>
      <c r="O146" s="10" t="s">
        <v>1602</v>
      </c>
      <c r="P146" t="s">
        <v>1627</v>
      </c>
      <c r="Q146" s="6">
        <f t="shared" si="39"/>
        <v>1297.9750000000017</v>
      </c>
    </row>
    <row r="147" spans="10:17">
      <c r="J147" s="10" t="s">
        <v>1424</v>
      </c>
      <c r="K147" s="6" t="s">
        <v>666</v>
      </c>
      <c r="L147" s="7">
        <f t="shared" si="40"/>
        <v>431.77499999999839</v>
      </c>
    </row>
    <row r="148" spans="10:17">
      <c r="J148" s="10" t="s">
        <v>1424</v>
      </c>
      <c r="K148" s="6" t="s">
        <v>667</v>
      </c>
      <c r="L148" s="7">
        <f t="shared" si="40"/>
        <v>431.78749999999837</v>
      </c>
    </row>
    <row r="149" spans="10:17">
      <c r="J149" s="10" t="s">
        <v>1424</v>
      </c>
      <c r="K149" s="6" t="s">
        <v>668</v>
      </c>
      <c r="L149" s="7">
        <f t="shared" si="40"/>
        <v>431.79999999999836</v>
      </c>
    </row>
    <row r="150" spans="10:17">
      <c r="J150" s="10" t="s">
        <v>1424</v>
      </c>
      <c r="K150" s="6" t="s">
        <v>669</v>
      </c>
      <c r="L150" s="7">
        <f t="shared" si="40"/>
        <v>431.81249999999835</v>
      </c>
    </row>
    <row r="151" spans="10:17">
      <c r="J151" s="10" t="s">
        <v>1424</v>
      </c>
      <c r="K151" s="6" t="s">
        <v>670</v>
      </c>
      <c r="L151" s="7">
        <f t="shared" si="40"/>
        <v>431.82499999999834</v>
      </c>
    </row>
    <row r="152" spans="10:17">
      <c r="J152" s="10" t="s">
        <v>1424</v>
      </c>
      <c r="K152" s="6" t="s">
        <v>671</v>
      </c>
      <c r="L152" s="7">
        <f t="shared" si="40"/>
        <v>431.83749999999833</v>
      </c>
    </row>
    <row r="153" spans="10:17">
      <c r="J153" s="10" t="s">
        <v>1424</v>
      </c>
      <c r="K153" s="6" t="s">
        <v>672</v>
      </c>
      <c r="L153" s="7">
        <f t="shared" si="40"/>
        <v>431.84999999999832</v>
      </c>
    </row>
    <row r="154" spans="10:17">
      <c r="J154" s="10" t="s">
        <v>1424</v>
      </c>
      <c r="K154" s="6" t="s">
        <v>673</v>
      </c>
      <c r="L154" s="7">
        <f t="shared" si="40"/>
        <v>431.86249999999831</v>
      </c>
    </row>
    <row r="155" spans="10:17">
      <c r="J155" s="10" t="s">
        <v>1424</v>
      </c>
      <c r="K155" s="6" t="s">
        <v>674</v>
      </c>
      <c r="L155" s="7">
        <f t="shared" si="40"/>
        <v>431.87499999999829</v>
      </c>
    </row>
    <row r="156" spans="10:17">
      <c r="J156" s="10" t="s">
        <v>1424</v>
      </c>
      <c r="K156" s="6" t="s">
        <v>675</v>
      </c>
      <c r="L156" s="7">
        <f t="shared" si="40"/>
        <v>431.88749999999828</v>
      </c>
    </row>
    <row r="157" spans="10:17">
      <c r="J157" s="10" t="s">
        <v>1424</v>
      </c>
      <c r="K157" s="6" t="s">
        <v>676</v>
      </c>
      <c r="L157" s="7">
        <f t="shared" si="40"/>
        <v>431.89999999999827</v>
      </c>
    </row>
    <row r="158" spans="10:17">
      <c r="J158" s="10" t="s">
        <v>1424</v>
      </c>
      <c r="K158" s="6" t="s">
        <v>677</v>
      </c>
      <c r="L158" s="7">
        <f t="shared" si="40"/>
        <v>431.91249999999826</v>
      </c>
    </row>
    <row r="159" spans="10:17">
      <c r="J159" s="10" t="s">
        <v>1424</v>
      </c>
      <c r="K159" s="6" t="s">
        <v>678</v>
      </c>
      <c r="L159" s="7">
        <f t="shared" si="40"/>
        <v>431.92499999999825</v>
      </c>
    </row>
    <row r="160" spans="10:17">
      <c r="J160" s="10" t="s">
        <v>1424</v>
      </c>
      <c r="K160" s="6" t="s">
        <v>679</v>
      </c>
      <c r="L160" s="7">
        <f t="shared" si="40"/>
        <v>431.93749999999824</v>
      </c>
    </row>
    <row r="161" spans="10:12">
      <c r="J161" s="10" t="s">
        <v>1424</v>
      </c>
      <c r="K161" s="6" t="s">
        <v>680</v>
      </c>
      <c r="L161" s="7">
        <f t="shared" si="40"/>
        <v>431.94999999999823</v>
      </c>
    </row>
    <row r="162" spans="10:12">
      <c r="J162" s="10" t="s">
        <v>1424</v>
      </c>
      <c r="K162" s="6" t="s">
        <v>681</v>
      </c>
      <c r="L162" s="7">
        <f t="shared" si="40"/>
        <v>431.96249999999822</v>
      </c>
    </row>
    <row r="163" spans="10:12">
      <c r="J163" s="10" t="s">
        <v>1424</v>
      </c>
      <c r="K163" s="6" t="s">
        <v>682</v>
      </c>
      <c r="L163" s="7">
        <f t="shared" si="40"/>
        <v>431.9749999999982</v>
      </c>
    </row>
    <row r="164" spans="10:12">
      <c r="J164" s="10" t="s">
        <v>1424</v>
      </c>
      <c r="K164" s="6" t="s">
        <v>683</v>
      </c>
      <c r="L164" s="7">
        <f t="shared" si="40"/>
        <v>431.98749999999819</v>
      </c>
    </row>
    <row r="165" spans="10:12">
      <c r="K165" s="14" t="s">
        <v>684</v>
      </c>
      <c r="L165" s="15">
        <f t="shared" si="40"/>
        <v>431.99999999999818</v>
      </c>
    </row>
    <row r="166" spans="10:12">
      <c r="K166" s="14" t="s">
        <v>685</v>
      </c>
      <c r="L166" s="15">
        <f t="shared" si="40"/>
        <v>432.01249999999817</v>
      </c>
    </row>
    <row r="167" spans="10:12">
      <c r="K167" s="14" t="s">
        <v>686</v>
      </c>
      <c r="L167" s="15">
        <f t="shared" si="40"/>
        <v>432.02499999999816</v>
      </c>
    </row>
    <row r="168" spans="10:12">
      <c r="K168" s="14" t="s">
        <v>687</v>
      </c>
      <c r="L168" s="15">
        <f t="shared" si="40"/>
        <v>432.03749999999815</v>
      </c>
    </row>
    <row r="169" spans="10:12">
      <c r="K169" s="14" t="s">
        <v>688</v>
      </c>
      <c r="L169" s="15">
        <f t="shared" si="40"/>
        <v>432.04999999999814</v>
      </c>
    </row>
    <row r="170" spans="10:12">
      <c r="K170" s="14" t="s">
        <v>689</v>
      </c>
      <c r="L170" s="15">
        <f t="shared" si="40"/>
        <v>432.06249999999812</v>
      </c>
    </row>
    <row r="171" spans="10:12">
      <c r="K171" s="14" t="s">
        <v>690</v>
      </c>
      <c r="L171" s="15">
        <f t="shared" si="40"/>
        <v>432.07499999999811</v>
      </c>
    </row>
    <row r="172" spans="10:12">
      <c r="K172" s="14" t="s">
        <v>691</v>
      </c>
      <c r="L172" s="15">
        <f t="shared" si="40"/>
        <v>432.0874999999981</v>
      </c>
    </row>
    <row r="173" spans="10:12">
      <c r="K173" s="14" t="s">
        <v>692</v>
      </c>
      <c r="L173" s="15">
        <f t="shared" si="40"/>
        <v>432.09999999999809</v>
      </c>
    </row>
    <row r="174" spans="10:12">
      <c r="K174" s="14" t="s">
        <v>693</v>
      </c>
      <c r="L174" s="15">
        <f t="shared" si="40"/>
        <v>432.11249999999808</v>
      </c>
    </row>
    <row r="175" spans="10:12">
      <c r="K175" s="14" t="s">
        <v>694</v>
      </c>
      <c r="L175" s="15">
        <f t="shared" si="40"/>
        <v>432.12499999999807</v>
      </c>
    </row>
    <row r="176" spans="10:12">
      <c r="K176" s="14" t="s">
        <v>695</v>
      </c>
      <c r="L176" s="15">
        <f t="shared" si="40"/>
        <v>432.13749999999806</v>
      </c>
    </row>
    <row r="177" spans="11:12">
      <c r="K177" s="14" t="s">
        <v>696</v>
      </c>
      <c r="L177" s="15">
        <f t="shared" si="40"/>
        <v>432.14999999999804</v>
      </c>
    </row>
    <row r="178" spans="11:12">
      <c r="K178" s="14" t="s">
        <v>697</v>
      </c>
      <c r="L178" s="15">
        <f t="shared" si="40"/>
        <v>432.16249999999803</v>
      </c>
    </row>
    <row r="179" spans="11:12">
      <c r="K179" s="14" t="s">
        <v>698</v>
      </c>
      <c r="L179" s="15">
        <f t="shared" si="40"/>
        <v>432.17499999999802</v>
      </c>
    </row>
    <row r="180" spans="11:12">
      <c r="K180" s="14" t="s">
        <v>699</v>
      </c>
      <c r="L180" s="15">
        <f t="shared" si="40"/>
        <v>432.18749999999801</v>
      </c>
    </row>
    <row r="181" spans="11:12">
      <c r="K181" s="14" t="s">
        <v>700</v>
      </c>
      <c r="L181" s="15">
        <f t="shared" si="40"/>
        <v>432.199999999998</v>
      </c>
    </row>
    <row r="182" spans="11:12">
      <c r="K182" s="14" t="s">
        <v>701</v>
      </c>
      <c r="L182" s="15">
        <f t="shared" si="40"/>
        <v>432.21249999999799</v>
      </c>
    </row>
    <row r="183" spans="11:12">
      <c r="K183" s="14" t="s">
        <v>702</v>
      </c>
      <c r="L183" s="15">
        <f t="shared" si="40"/>
        <v>432.22499999999798</v>
      </c>
    </row>
    <row r="184" spans="11:12">
      <c r="K184" s="14" t="s">
        <v>703</v>
      </c>
      <c r="L184" s="15">
        <f t="shared" si="40"/>
        <v>432.23749999999797</v>
      </c>
    </row>
    <row r="185" spans="11:12">
      <c r="K185" s="14" t="s">
        <v>704</v>
      </c>
      <c r="L185" s="15">
        <f t="shared" si="40"/>
        <v>432.24999999999795</v>
      </c>
    </row>
    <row r="186" spans="11:12">
      <c r="K186" s="14" t="s">
        <v>705</v>
      </c>
      <c r="L186" s="15">
        <f t="shared" si="40"/>
        <v>432.26249999999794</v>
      </c>
    </row>
    <row r="187" spans="11:12">
      <c r="K187" s="14" t="s">
        <v>706</v>
      </c>
      <c r="L187" s="15">
        <f t="shared" si="40"/>
        <v>432.27499999999793</v>
      </c>
    </row>
    <row r="188" spans="11:12">
      <c r="K188" s="14" t="s">
        <v>707</v>
      </c>
      <c r="L188" s="15">
        <f t="shared" si="40"/>
        <v>432.28749999999792</v>
      </c>
    </row>
    <row r="189" spans="11:12">
      <c r="K189" s="14" t="s">
        <v>708</v>
      </c>
      <c r="L189" s="15">
        <f t="shared" si="40"/>
        <v>432.29999999999791</v>
      </c>
    </row>
    <row r="190" spans="11:12">
      <c r="K190" s="14" t="s">
        <v>709</v>
      </c>
      <c r="L190" s="15">
        <f t="shared" si="40"/>
        <v>432.3124999999979</v>
      </c>
    </row>
    <row r="191" spans="11:12">
      <c r="K191" s="14" t="s">
        <v>710</v>
      </c>
      <c r="L191" s="15">
        <f t="shared" si="40"/>
        <v>432.32499999999789</v>
      </c>
    </row>
    <row r="192" spans="11:12">
      <c r="K192" s="14" t="s">
        <v>711</v>
      </c>
      <c r="L192" s="15">
        <f t="shared" si="40"/>
        <v>432.33749999999787</v>
      </c>
    </row>
    <row r="193" spans="11:12">
      <c r="K193" s="14" t="s">
        <v>712</v>
      </c>
      <c r="L193" s="15">
        <f t="shared" si="40"/>
        <v>432.34999999999786</v>
      </c>
    </row>
    <row r="194" spans="11:12">
      <c r="K194" s="14" t="s">
        <v>713</v>
      </c>
      <c r="L194" s="15">
        <f t="shared" si="40"/>
        <v>432.36249999999785</v>
      </c>
    </row>
    <row r="195" spans="11:12">
      <c r="K195" s="14" t="s">
        <v>714</v>
      </c>
      <c r="L195" s="15">
        <f t="shared" si="40"/>
        <v>432.37499999999784</v>
      </c>
    </row>
    <row r="196" spans="11:12">
      <c r="K196" s="14" t="s">
        <v>715</v>
      </c>
      <c r="L196" s="15">
        <f t="shared" si="40"/>
        <v>432.38749999999783</v>
      </c>
    </row>
    <row r="197" spans="11:12">
      <c r="K197" s="14" t="s">
        <v>716</v>
      </c>
      <c r="L197" s="15">
        <f t="shared" si="40"/>
        <v>432.39999999999782</v>
      </c>
    </row>
    <row r="198" spans="11:12">
      <c r="K198" s="14" t="s">
        <v>717</v>
      </c>
      <c r="L198" s="15">
        <f t="shared" si="40"/>
        <v>432.41249999999781</v>
      </c>
    </row>
    <row r="199" spans="11:12">
      <c r="K199" s="14" t="s">
        <v>718</v>
      </c>
      <c r="L199" s="15">
        <f t="shared" ref="L199:L262" si="41">L198+0.0125</f>
        <v>432.42499999999779</v>
      </c>
    </row>
    <row r="200" spans="11:12">
      <c r="K200" s="14" t="s">
        <v>719</v>
      </c>
      <c r="L200" s="15">
        <f t="shared" si="41"/>
        <v>432.43749999999778</v>
      </c>
    </row>
    <row r="201" spans="11:12">
      <c r="K201" s="14" t="s">
        <v>720</v>
      </c>
      <c r="L201" s="15">
        <f t="shared" si="41"/>
        <v>432.44999999999777</v>
      </c>
    </row>
    <row r="202" spans="11:12">
      <c r="K202" s="14" t="s">
        <v>721</v>
      </c>
      <c r="L202" s="15">
        <f t="shared" si="41"/>
        <v>432.46249999999776</v>
      </c>
    </row>
    <row r="203" spans="11:12">
      <c r="K203" s="14" t="s">
        <v>722</v>
      </c>
      <c r="L203" s="15">
        <f t="shared" si="41"/>
        <v>432.47499999999775</v>
      </c>
    </row>
    <row r="204" spans="11:12">
      <c r="K204" s="14" t="s">
        <v>723</v>
      </c>
      <c r="L204" s="15">
        <f t="shared" si="41"/>
        <v>432.48749999999774</v>
      </c>
    </row>
    <row r="205" spans="11:12">
      <c r="K205" s="14" t="s">
        <v>724</v>
      </c>
      <c r="L205" s="15">
        <f t="shared" si="41"/>
        <v>432.49999999999773</v>
      </c>
    </row>
    <row r="206" spans="11:12">
      <c r="K206" s="14" t="s">
        <v>725</v>
      </c>
      <c r="L206" s="15">
        <f t="shared" si="41"/>
        <v>432.51249999999771</v>
      </c>
    </row>
    <row r="207" spans="11:12">
      <c r="K207" s="14" t="s">
        <v>726</v>
      </c>
      <c r="L207" s="15">
        <f t="shared" si="41"/>
        <v>432.5249999999977</v>
      </c>
    </row>
    <row r="208" spans="11:12">
      <c r="K208" s="14" t="s">
        <v>727</v>
      </c>
      <c r="L208" s="15">
        <f t="shared" si="41"/>
        <v>432.53749999999769</v>
      </c>
    </row>
    <row r="209" spans="11:12">
      <c r="K209" s="14" t="s">
        <v>728</v>
      </c>
      <c r="L209" s="15">
        <f t="shared" si="41"/>
        <v>432.54999999999768</v>
      </c>
    </row>
    <row r="210" spans="11:12">
      <c r="K210" s="14" t="s">
        <v>729</v>
      </c>
      <c r="L210" s="15">
        <f t="shared" si="41"/>
        <v>432.56249999999767</v>
      </c>
    </row>
    <row r="211" spans="11:12">
      <c r="K211" s="14" t="s">
        <v>730</v>
      </c>
      <c r="L211" s="15">
        <f t="shared" si="41"/>
        <v>432.57499999999766</v>
      </c>
    </row>
    <row r="212" spans="11:12">
      <c r="K212" s="14" t="s">
        <v>731</v>
      </c>
      <c r="L212" s="15">
        <f t="shared" si="41"/>
        <v>432.58749999999765</v>
      </c>
    </row>
    <row r="213" spans="11:12">
      <c r="K213" s="14" t="s">
        <v>732</v>
      </c>
      <c r="L213" s="15">
        <f t="shared" si="41"/>
        <v>432.59999999999764</v>
      </c>
    </row>
    <row r="214" spans="11:12">
      <c r="K214" s="14" t="s">
        <v>733</v>
      </c>
      <c r="L214" s="15">
        <f t="shared" si="41"/>
        <v>432.61249999999762</v>
      </c>
    </row>
    <row r="215" spans="11:12">
      <c r="K215" s="14" t="s">
        <v>734</v>
      </c>
      <c r="L215" s="15">
        <f t="shared" si="41"/>
        <v>432.62499999999761</v>
      </c>
    </row>
    <row r="216" spans="11:12">
      <c r="K216" s="14" t="s">
        <v>735</v>
      </c>
      <c r="L216" s="15">
        <f t="shared" si="41"/>
        <v>432.6374999999976</v>
      </c>
    </row>
    <row r="217" spans="11:12">
      <c r="K217" s="14" t="s">
        <v>736</v>
      </c>
      <c r="L217" s="15">
        <f t="shared" si="41"/>
        <v>432.64999999999759</v>
      </c>
    </row>
    <row r="218" spans="11:12">
      <c r="K218" s="14" t="s">
        <v>737</v>
      </c>
      <c r="L218" s="15">
        <f t="shared" si="41"/>
        <v>432.66249999999758</v>
      </c>
    </row>
    <row r="219" spans="11:12">
      <c r="K219" s="14" t="s">
        <v>738</v>
      </c>
      <c r="L219" s="15">
        <f t="shared" si="41"/>
        <v>432.67499999999757</v>
      </c>
    </row>
    <row r="220" spans="11:12">
      <c r="K220" s="14" t="s">
        <v>739</v>
      </c>
      <c r="L220" s="15">
        <f t="shared" si="41"/>
        <v>432.68749999999756</v>
      </c>
    </row>
    <row r="221" spans="11:12">
      <c r="K221" s="14" t="s">
        <v>740</v>
      </c>
      <c r="L221" s="15">
        <f t="shared" si="41"/>
        <v>432.69999999999754</v>
      </c>
    </row>
    <row r="222" spans="11:12">
      <c r="K222" s="14" t="s">
        <v>741</v>
      </c>
      <c r="L222" s="15">
        <f t="shared" si="41"/>
        <v>432.71249999999753</v>
      </c>
    </row>
    <row r="223" spans="11:12">
      <c r="K223" s="14" t="s">
        <v>742</v>
      </c>
      <c r="L223" s="15">
        <f t="shared" si="41"/>
        <v>432.72499999999752</v>
      </c>
    </row>
    <row r="224" spans="11:12">
      <c r="K224" s="14" t="s">
        <v>743</v>
      </c>
      <c r="L224" s="15">
        <f t="shared" si="41"/>
        <v>432.73749999999751</v>
      </c>
    </row>
    <row r="225" spans="11:12">
      <c r="K225" s="14" t="s">
        <v>744</v>
      </c>
      <c r="L225" s="15">
        <f t="shared" si="41"/>
        <v>432.7499999999975</v>
      </c>
    </row>
    <row r="226" spans="11:12">
      <c r="K226" s="14" t="s">
        <v>745</v>
      </c>
      <c r="L226" s="15">
        <f t="shared" si="41"/>
        <v>432.76249999999749</v>
      </c>
    </row>
    <row r="227" spans="11:12">
      <c r="K227" s="14" t="s">
        <v>746</v>
      </c>
      <c r="L227" s="15">
        <f t="shared" si="41"/>
        <v>432.77499999999748</v>
      </c>
    </row>
    <row r="228" spans="11:12">
      <c r="K228" s="14" t="s">
        <v>747</v>
      </c>
      <c r="L228" s="15">
        <f t="shared" si="41"/>
        <v>432.78749999999746</v>
      </c>
    </row>
    <row r="229" spans="11:12">
      <c r="K229" s="14" t="s">
        <v>748</v>
      </c>
      <c r="L229" s="15">
        <f t="shared" si="41"/>
        <v>432.79999999999745</v>
      </c>
    </row>
    <row r="230" spans="11:12">
      <c r="K230" s="14" t="s">
        <v>749</v>
      </c>
      <c r="L230" s="15">
        <f t="shared" si="41"/>
        <v>432.81249999999744</v>
      </c>
    </row>
    <row r="231" spans="11:12">
      <c r="K231" s="14" t="s">
        <v>750</v>
      </c>
      <c r="L231" s="15">
        <f t="shared" si="41"/>
        <v>432.82499999999743</v>
      </c>
    </row>
    <row r="232" spans="11:12">
      <c r="K232" s="14" t="s">
        <v>751</v>
      </c>
      <c r="L232" s="15">
        <f t="shared" si="41"/>
        <v>432.83749999999742</v>
      </c>
    </row>
    <row r="233" spans="11:12">
      <c r="K233" s="14" t="s">
        <v>752</v>
      </c>
      <c r="L233" s="15">
        <f t="shared" si="41"/>
        <v>432.84999999999741</v>
      </c>
    </row>
    <row r="234" spans="11:12">
      <c r="K234" s="14" t="s">
        <v>753</v>
      </c>
      <c r="L234" s="15">
        <f t="shared" si="41"/>
        <v>432.8624999999974</v>
      </c>
    </row>
    <row r="235" spans="11:12">
      <c r="K235" s="14" t="s">
        <v>754</v>
      </c>
      <c r="L235" s="15">
        <f t="shared" si="41"/>
        <v>432.87499999999739</v>
      </c>
    </row>
    <row r="236" spans="11:12">
      <c r="K236" s="14" t="s">
        <v>755</v>
      </c>
      <c r="L236" s="15">
        <f t="shared" si="41"/>
        <v>432.88749999999737</v>
      </c>
    </row>
    <row r="237" spans="11:12">
      <c r="K237" s="14" t="s">
        <v>756</v>
      </c>
      <c r="L237" s="15">
        <f t="shared" si="41"/>
        <v>432.89999999999736</v>
      </c>
    </row>
    <row r="238" spans="11:12">
      <c r="K238" s="14" t="s">
        <v>757</v>
      </c>
      <c r="L238" s="15">
        <f t="shared" si="41"/>
        <v>432.91249999999735</v>
      </c>
    </row>
    <row r="239" spans="11:12">
      <c r="K239" s="14" t="s">
        <v>758</v>
      </c>
      <c r="L239" s="15">
        <f t="shared" si="41"/>
        <v>432.92499999999734</v>
      </c>
    </row>
    <row r="240" spans="11:12">
      <c r="K240" s="14" t="s">
        <v>759</v>
      </c>
      <c r="L240" s="15">
        <f t="shared" si="41"/>
        <v>432.93749999999733</v>
      </c>
    </row>
    <row r="241" spans="11:12">
      <c r="K241" s="14" t="s">
        <v>760</v>
      </c>
      <c r="L241" s="15">
        <f t="shared" si="41"/>
        <v>432.94999999999732</v>
      </c>
    </row>
    <row r="242" spans="11:12">
      <c r="K242" s="14" t="s">
        <v>761</v>
      </c>
      <c r="L242" s="15">
        <f t="shared" si="41"/>
        <v>432.96249999999731</v>
      </c>
    </row>
    <row r="243" spans="11:12">
      <c r="K243" s="14" t="s">
        <v>762</v>
      </c>
      <c r="L243" s="15">
        <f t="shared" si="41"/>
        <v>432.97499999999729</v>
      </c>
    </row>
    <row r="244" spans="11:12">
      <c r="K244" s="14" t="s">
        <v>763</v>
      </c>
      <c r="L244" s="15">
        <f t="shared" si="41"/>
        <v>432.98749999999728</v>
      </c>
    </row>
    <row r="245" spans="11:12">
      <c r="K245" s="6" t="s">
        <v>764</v>
      </c>
      <c r="L245" s="7">
        <f t="shared" si="41"/>
        <v>432.99999999999727</v>
      </c>
    </row>
    <row r="246" spans="11:12">
      <c r="K246" s="6" t="s">
        <v>765</v>
      </c>
      <c r="L246" s="7">
        <f t="shared" si="41"/>
        <v>433.01249999999726</v>
      </c>
    </row>
    <row r="247" spans="11:12">
      <c r="K247" s="6" t="s">
        <v>766</v>
      </c>
      <c r="L247" s="7">
        <f t="shared" si="41"/>
        <v>433.02499999999725</v>
      </c>
    </row>
    <row r="248" spans="11:12">
      <c r="K248" s="6" t="s">
        <v>767</v>
      </c>
      <c r="L248" s="7">
        <f t="shared" si="41"/>
        <v>433.03749999999724</v>
      </c>
    </row>
    <row r="249" spans="11:12">
      <c r="K249" s="6" t="s">
        <v>768</v>
      </c>
      <c r="L249" s="7">
        <f t="shared" si="41"/>
        <v>433.04999999999723</v>
      </c>
    </row>
    <row r="250" spans="11:12">
      <c r="K250" s="6" t="s">
        <v>769</v>
      </c>
      <c r="L250" s="7">
        <f t="shared" si="41"/>
        <v>433.06249999999721</v>
      </c>
    </row>
    <row r="251" spans="11:12">
      <c r="K251" s="6" t="s">
        <v>770</v>
      </c>
      <c r="L251" s="7">
        <f t="shared" si="41"/>
        <v>433.0749999999972</v>
      </c>
    </row>
    <row r="252" spans="11:12">
      <c r="K252" s="6" t="s">
        <v>771</v>
      </c>
      <c r="L252" s="7">
        <f t="shared" si="41"/>
        <v>433.08749999999719</v>
      </c>
    </row>
    <row r="253" spans="11:12">
      <c r="K253" s="6" t="s">
        <v>772</v>
      </c>
      <c r="L253" s="7">
        <f t="shared" si="41"/>
        <v>433.09999999999718</v>
      </c>
    </row>
    <row r="254" spans="11:12">
      <c r="K254" s="6" t="s">
        <v>773</v>
      </c>
      <c r="L254" s="7">
        <f t="shared" si="41"/>
        <v>433.11249999999717</v>
      </c>
    </row>
    <row r="255" spans="11:12">
      <c r="K255" s="6" t="s">
        <v>774</v>
      </c>
      <c r="L255" s="7">
        <f t="shared" si="41"/>
        <v>433.12499999999716</v>
      </c>
    </row>
    <row r="256" spans="11:12">
      <c r="K256" s="6" t="s">
        <v>775</v>
      </c>
      <c r="L256" s="7">
        <f t="shared" si="41"/>
        <v>433.13749999999715</v>
      </c>
    </row>
    <row r="257" spans="11:12">
      <c r="K257" s="6" t="s">
        <v>776</v>
      </c>
      <c r="L257" s="7">
        <f t="shared" si="41"/>
        <v>433.14999999999714</v>
      </c>
    </row>
    <row r="258" spans="11:12">
      <c r="K258" s="6" t="s">
        <v>777</v>
      </c>
      <c r="L258" s="7">
        <f t="shared" si="41"/>
        <v>433.16249999999712</v>
      </c>
    </row>
    <row r="259" spans="11:12">
      <c r="K259" s="6" t="s">
        <v>778</v>
      </c>
      <c r="L259" s="7">
        <f t="shared" si="41"/>
        <v>433.17499999999711</v>
      </c>
    </row>
    <row r="260" spans="11:12">
      <c r="K260" s="6" t="s">
        <v>779</v>
      </c>
      <c r="L260" s="7">
        <f t="shared" si="41"/>
        <v>433.1874999999971</v>
      </c>
    </row>
    <row r="261" spans="11:12">
      <c r="K261" s="6" t="s">
        <v>780</v>
      </c>
      <c r="L261" s="7">
        <f t="shared" si="41"/>
        <v>433.19999999999709</v>
      </c>
    </row>
    <row r="262" spans="11:12">
      <c r="K262" s="6" t="s">
        <v>781</v>
      </c>
      <c r="L262" s="7">
        <f t="shared" si="41"/>
        <v>433.21249999999708</v>
      </c>
    </row>
    <row r="263" spans="11:12">
      <c r="K263" s="6" t="s">
        <v>782</v>
      </c>
      <c r="L263" s="7">
        <f t="shared" ref="L263:L326" si="42">L262+0.0125</f>
        <v>433.22499999999707</v>
      </c>
    </row>
    <row r="264" spans="11:12">
      <c r="K264" s="6" t="s">
        <v>783</v>
      </c>
      <c r="L264" s="7">
        <f t="shared" si="42"/>
        <v>433.23749999999706</v>
      </c>
    </row>
    <row r="265" spans="11:12">
      <c r="K265" s="6" t="s">
        <v>784</v>
      </c>
      <c r="L265" s="7">
        <f t="shared" si="42"/>
        <v>433.24999999999704</v>
      </c>
    </row>
    <row r="266" spans="11:12">
      <c r="K266" s="6" t="s">
        <v>785</v>
      </c>
      <c r="L266" s="7">
        <f t="shared" si="42"/>
        <v>433.26249999999703</v>
      </c>
    </row>
    <row r="267" spans="11:12">
      <c r="K267" s="6" t="s">
        <v>786</v>
      </c>
      <c r="L267" s="7">
        <f t="shared" si="42"/>
        <v>433.27499999999702</v>
      </c>
    </row>
    <row r="268" spans="11:12">
      <c r="K268" s="6" t="s">
        <v>787</v>
      </c>
      <c r="L268" s="7">
        <f t="shared" si="42"/>
        <v>433.28749999999701</v>
      </c>
    </row>
    <row r="269" spans="11:12">
      <c r="K269" s="6" t="s">
        <v>788</v>
      </c>
      <c r="L269" s="7">
        <f t="shared" si="42"/>
        <v>433.299999999997</v>
      </c>
    </row>
    <row r="270" spans="11:12">
      <c r="K270" s="6" t="s">
        <v>789</v>
      </c>
      <c r="L270" s="7">
        <f t="shared" si="42"/>
        <v>433.31249999999699</v>
      </c>
    </row>
    <row r="271" spans="11:12">
      <c r="K271" s="6" t="s">
        <v>790</v>
      </c>
      <c r="L271" s="7">
        <f t="shared" si="42"/>
        <v>433.32499999999698</v>
      </c>
    </row>
    <row r="272" spans="11:12">
      <c r="K272" s="6" t="s">
        <v>791</v>
      </c>
      <c r="L272" s="7">
        <f t="shared" si="42"/>
        <v>433.33749999999696</v>
      </c>
    </row>
    <row r="273" spans="11:12">
      <c r="K273" s="6" t="s">
        <v>792</v>
      </c>
      <c r="L273" s="7">
        <f t="shared" si="42"/>
        <v>433.34999999999695</v>
      </c>
    </row>
    <row r="274" spans="11:12">
      <c r="K274" s="6" t="s">
        <v>793</v>
      </c>
      <c r="L274" s="7">
        <f t="shared" si="42"/>
        <v>433.36249999999694</v>
      </c>
    </row>
    <row r="275" spans="11:12">
      <c r="K275" s="6" t="s">
        <v>794</v>
      </c>
      <c r="L275" s="7">
        <f t="shared" si="42"/>
        <v>433.37499999999693</v>
      </c>
    </row>
    <row r="276" spans="11:12">
      <c r="K276" s="6" t="s">
        <v>795</v>
      </c>
      <c r="L276" s="7">
        <f t="shared" si="42"/>
        <v>433.38749999999692</v>
      </c>
    </row>
    <row r="277" spans="11:12">
      <c r="K277" s="6" t="s">
        <v>796</v>
      </c>
      <c r="L277" s="7">
        <f t="shared" si="42"/>
        <v>433.39999999999691</v>
      </c>
    </row>
    <row r="278" spans="11:12">
      <c r="K278" s="6" t="s">
        <v>797</v>
      </c>
      <c r="L278" s="7">
        <f t="shared" si="42"/>
        <v>433.4124999999969</v>
      </c>
    </row>
    <row r="279" spans="11:12">
      <c r="K279" s="6" t="s">
        <v>798</v>
      </c>
      <c r="L279" s="7">
        <f t="shared" si="42"/>
        <v>433.42499999999688</v>
      </c>
    </row>
    <row r="280" spans="11:12">
      <c r="K280" s="6" t="s">
        <v>799</v>
      </c>
      <c r="L280" s="7">
        <f t="shared" si="42"/>
        <v>433.43749999999687</v>
      </c>
    </row>
    <row r="281" spans="11:12">
      <c r="K281" s="6" t="s">
        <v>800</v>
      </c>
      <c r="L281" s="7">
        <f t="shared" si="42"/>
        <v>433.44999999999686</v>
      </c>
    </row>
    <row r="282" spans="11:12">
      <c r="K282" s="6" t="s">
        <v>801</v>
      </c>
      <c r="L282" s="7">
        <f t="shared" si="42"/>
        <v>433.46249999999685</v>
      </c>
    </row>
    <row r="283" spans="11:12">
      <c r="K283" s="6" t="s">
        <v>802</v>
      </c>
      <c r="L283" s="7">
        <f t="shared" si="42"/>
        <v>433.47499999999684</v>
      </c>
    </row>
    <row r="284" spans="11:12">
      <c r="K284" s="6" t="s">
        <v>803</v>
      </c>
      <c r="L284" s="7">
        <f t="shared" si="42"/>
        <v>433.48749999999683</v>
      </c>
    </row>
    <row r="285" spans="11:12">
      <c r="K285" s="6" t="s">
        <v>804</v>
      </c>
      <c r="L285" s="7">
        <f t="shared" si="42"/>
        <v>433.49999999999682</v>
      </c>
    </row>
    <row r="286" spans="11:12">
      <c r="K286" s="6" t="s">
        <v>805</v>
      </c>
      <c r="L286" s="7">
        <f t="shared" si="42"/>
        <v>433.51249999999681</v>
      </c>
    </row>
    <row r="287" spans="11:12">
      <c r="K287" s="6" t="s">
        <v>806</v>
      </c>
      <c r="L287" s="7">
        <f t="shared" si="42"/>
        <v>433.52499999999679</v>
      </c>
    </row>
    <row r="288" spans="11:12">
      <c r="K288" s="6" t="s">
        <v>807</v>
      </c>
      <c r="L288" s="7">
        <f t="shared" si="42"/>
        <v>433.53749999999678</v>
      </c>
    </row>
    <row r="289" spans="11:12">
      <c r="K289" s="6" t="s">
        <v>808</v>
      </c>
      <c r="L289" s="7">
        <f t="shared" si="42"/>
        <v>433.54999999999677</v>
      </c>
    </row>
    <row r="290" spans="11:12">
      <c r="K290" s="6" t="s">
        <v>809</v>
      </c>
      <c r="L290" s="7">
        <f t="shared" si="42"/>
        <v>433.56249999999676</v>
      </c>
    </row>
    <row r="291" spans="11:12">
      <c r="K291" s="6" t="s">
        <v>810</v>
      </c>
      <c r="L291" s="7">
        <f t="shared" si="42"/>
        <v>433.57499999999675</v>
      </c>
    </row>
    <row r="292" spans="11:12">
      <c r="K292" s="6" t="s">
        <v>811</v>
      </c>
      <c r="L292" s="7">
        <f t="shared" si="42"/>
        <v>433.58749999999674</v>
      </c>
    </row>
    <row r="293" spans="11:12">
      <c r="K293" s="6" t="s">
        <v>812</v>
      </c>
      <c r="L293" s="7">
        <f t="shared" si="42"/>
        <v>433.59999999999673</v>
      </c>
    </row>
    <row r="294" spans="11:12">
      <c r="K294" s="6" t="s">
        <v>813</v>
      </c>
      <c r="L294" s="7">
        <f t="shared" si="42"/>
        <v>433.61249999999671</v>
      </c>
    </row>
    <row r="295" spans="11:12">
      <c r="K295" s="6" t="s">
        <v>814</v>
      </c>
      <c r="L295" s="7">
        <f t="shared" si="42"/>
        <v>433.6249999999967</v>
      </c>
    </row>
    <row r="296" spans="11:12">
      <c r="K296" s="6" t="s">
        <v>815</v>
      </c>
      <c r="L296" s="7">
        <f t="shared" si="42"/>
        <v>433.63749999999669</v>
      </c>
    </row>
    <row r="297" spans="11:12">
      <c r="K297" s="6" t="s">
        <v>816</v>
      </c>
      <c r="L297" s="7">
        <f t="shared" si="42"/>
        <v>433.64999999999668</v>
      </c>
    </row>
    <row r="298" spans="11:12">
      <c r="K298" s="6" t="s">
        <v>817</v>
      </c>
      <c r="L298" s="7">
        <f t="shared" si="42"/>
        <v>433.66249999999667</v>
      </c>
    </row>
    <row r="299" spans="11:12">
      <c r="K299" s="6" t="s">
        <v>818</v>
      </c>
      <c r="L299" s="7">
        <f t="shared" si="42"/>
        <v>433.67499999999666</v>
      </c>
    </row>
    <row r="300" spans="11:12">
      <c r="K300" s="6" t="s">
        <v>819</v>
      </c>
      <c r="L300" s="7">
        <f t="shared" si="42"/>
        <v>433.68749999999665</v>
      </c>
    </row>
    <row r="301" spans="11:12">
      <c r="K301" s="6" t="s">
        <v>820</v>
      </c>
      <c r="L301" s="7">
        <f t="shared" si="42"/>
        <v>433.69999999999663</v>
      </c>
    </row>
    <row r="302" spans="11:12">
      <c r="K302" s="6" t="s">
        <v>821</v>
      </c>
      <c r="L302" s="7">
        <f t="shared" si="42"/>
        <v>433.71249999999662</v>
      </c>
    </row>
    <row r="303" spans="11:12">
      <c r="K303" s="6" t="s">
        <v>822</v>
      </c>
      <c r="L303" s="7">
        <f t="shared" si="42"/>
        <v>433.72499999999661</v>
      </c>
    </row>
    <row r="304" spans="11:12">
      <c r="K304" s="6" t="s">
        <v>823</v>
      </c>
      <c r="L304" s="7">
        <f t="shared" si="42"/>
        <v>433.7374999999966</v>
      </c>
    </row>
    <row r="305" spans="11:12">
      <c r="K305" s="6" t="s">
        <v>824</v>
      </c>
      <c r="L305" s="7">
        <f t="shared" si="42"/>
        <v>433.74999999999659</v>
      </c>
    </row>
    <row r="306" spans="11:12">
      <c r="K306" s="6" t="s">
        <v>825</v>
      </c>
      <c r="L306" s="7">
        <f t="shared" si="42"/>
        <v>433.76249999999658</v>
      </c>
    </row>
    <row r="307" spans="11:12">
      <c r="K307" s="6" t="s">
        <v>826</v>
      </c>
      <c r="L307" s="7">
        <f t="shared" si="42"/>
        <v>433.77499999999657</v>
      </c>
    </row>
    <row r="308" spans="11:12">
      <c r="K308" s="6" t="s">
        <v>827</v>
      </c>
      <c r="L308" s="7">
        <f t="shared" si="42"/>
        <v>433.78749999999656</v>
      </c>
    </row>
    <row r="309" spans="11:12">
      <c r="K309" s="6" t="s">
        <v>828</v>
      </c>
      <c r="L309" s="7">
        <f t="shared" si="42"/>
        <v>433.79999999999654</v>
      </c>
    </row>
    <row r="310" spans="11:12">
      <c r="K310" s="6" t="s">
        <v>829</v>
      </c>
      <c r="L310" s="7">
        <f t="shared" si="42"/>
        <v>433.81249999999653</v>
      </c>
    </row>
    <row r="311" spans="11:12">
      <c r="K311" s="6" t="s">
        <v>830</v>
      </c>
      <c r="L311" s="7">
        <f t="shared" si="42"/>
        <v>433.82499999999652</v>
      </c>
    </row>
    <row r="312" spans="11:12">
      <c r="K312" s="6" t="s">
        <v>831</v>
      </c>
      <c r="L312" s="7">
        <f t="shared" si="42"/>
        <v>433.83749999999651</v>
      </c>
    </row>
    <row r="313" spans="11:12">
      <c r="K313" s="6" t="s">
        <v>832</v>
      </c>
      <c r="L313" s="7">
        <f t="shared" si="42"/>
        <v>433.8499999999965</v>
      </c>
    </row>
    <row r="314" spans="11:12">
      <c r="K314" s="6" t="s">
        <v>833</v>
      </c>
      <c r="L314" s="7">
        <f t="shared" si="42"/>
        <v>433.86249999999649</v>
      </c>
    </row>
    <row r="315" spans="11:12">
      <c r="K315" s="6" t="s">
        <v>834</v>
      </c>
      <c r="L315" s="7">
        <f t="shared" si="42"/>
        <v>433.87499999999648</v>
      </c>
    </row>
    <row r="316" spans="11:12">
      <c r="K316" s="6" t="s">
        <v>835</v>
      </c>
      <c r="L316" s="7">
        <f t="shared" si="42"/>
        <v>433.88749999999646</v>
      </c>
    </row>
    <row r="317" spans="11:12">
      <c r="K317" s="6" t="s">
        <v>836</v>
      </c>
      <c r="L317" s="7">
        <f t="shared" si="42"/>
        <v>433.89999999999645</v>
      </c>
    </row>
    <row r="318" spans="11:12">
      <c r="K318" s="6" t="s">
        <v>837</v>
      </c>
      <c r="L318" s="7">
        <f t="shared" si="42"/>
        <v>433.91249999999644</v>
      </c>
    </row>
    <row r="319" spans="11:12">
      <c r="K319" s="6" t="s">
        <v>838</v>
      </c>
      <c r="L319" s="7">
        <f t="shared" si="42"/>
        <v>433.92499999999643</v>
      </c>
    </row>
    <row r="320" spans="11:12">
      <c r="K320" s="6" t="s">
        <v>839</v>
      </c>
      <c r="L320" s="7">
        <f t="shared" si="42"/>
        <v>433.93749999999642</v>
      </c>
    </row>
    <row r="321" spans="10:13">
      <c r="J321" s="10" t="s">
        <v>1424</v>
      </c>
      <c r="K321" s="6" t="s">
        <v>840</v>
      </c>
      <c r="L321" s="7">
        <f t="shared" si="42"/>
        <v>433.94999999999641</v>
      </c>
      <c r="M321" s="1" t="s">
        <v>1429</v>
      </c>
    </row>
    <row r="322" spans="10:13">
      <c r="J322" s="10" t="s">
        <v>1424</v>
      </c>
      <c r="K322" s="6" t="s">
        <v>841</v>
      </c>
      <c r="L322" s="7">
        <f t="shared" si="42"/>
        <v>433.9624999999964</v>
      </c>
      <c r="M322" s="1" t="s">
        <v>1429</v>
      </c>
    </row>
    <row r="323" spans="10:13">
      <c r="J323" s="10" t="s">
        <v>1424</v>
      </c>
      <c r="K323" s="6" t="s">
        <v>842</v>
      </c>
      <c r="L323" s="7">
        <f t="shared" si="42"/>
        <v>433.97499999999638</v>
      </c>
      <c r="M323" s="1" t="s">
        <v>1429</v>
      </c>
    </row>
    <row r="324" spans="10:13">
      <c r="J324" s="10" t="s">
        <v>1424</v>
      </c>
      <c r="K324" s="6" t="s">
        <v>843</v>
      </c>
      <c r="L324" s="7">
        <f t="shared" si="42"/>
        <v>433.98749999999637</v>
      </c>
      <c r="M324" s="1" t="s">
        <v>1429</v>
      </c>
    </row>
    <row r="325" spans="10:13">
      <c r="K325" s="6" t="s">
        <v>844</v>
      </c>
      <c r="L325" s="7">
        <f t="shared" si="42"/>
        <v>433.99999999999636</v>
      </c>
    </row>
    <row r="326" spans="10:13">
      <c r="J326" s="10" t="s">
        <v>1424</v>
      </c>
      <c r="K326" s="6" t="s">
        <v>845</v>
      </c>
      <c r="L326" s="7">
        <f t="shared" si="42"/>
        <v>434.01249999999635</v>
      </c>
      <c r="M326" s="1" t="s">
        <v>1429</v>
      </c>
    </row>
    <row r="327" spans="10:13">
      <c r="J327" s="10" t="s">
        <v>1424</v>
      </c>
      <c r="K327" s="6" t="s">
        <v>846</v>
      </c>
      <c r="L327" s="7">
        <f t="shared" ref="L327:L390" si="43">L326+0.0125</f>
        <v>434.02499999999634</v>
      </c>
      <c r="M327" s="1" t="s">
        <v>1429</v>
      </c>
    </row>
    <row r="328" spans="10:13">
      <c r="J328" s="10" t="s">
        <v>1424</v>
      </c>
      <c r="K328" s="6" t="s">
        <v>847</v>
      </c>
      <c r="L328" s="7">
        <f t="shared" si="43"/>
        <v>434.03749999999633</v>
      </c>
      <c r="M328" s="1" t="s">
        <v>1429</v>
      </c>
    </row>
    <row r="329" spans="10:13">
      <c r="J329" s="10" t="s">
        <v>1424</v>
      </c>
      <c r="K329" s="6" t="s">
        <v>848</v>
      </c>
      <c r="L329" s="7">
        <f t="shared" si="43"/>
        <v>434.04999999999632</v>
      </c>
      <c r="M329" s="1" t="s">
        <v>1429</v>
      </c>
    </row>
    <row r="330" spans="10:13">
      <c r="K330" s="6" t="s">
        <v>849</v>
      </c>
      <c r="L330" s="7">
        <f t="shared" si="43"/>
        <v>434.06249999999631</v>
      </c>
    </row>
    <row r="331" spans="10:13">
      <c r="K331" s="6" t="s">
        <v>850</v>
      </c>
      <c r="L331" s="7">
        <f t="shared" si="43"/>
        <v>434.07499999999629</v>
      </c>
    </row>
    <row r="332" spans="10:13">
      <c r="K332" s="6" t="s">
        <v>851</v>
      </c>
      <c r="L332" s="7">
        <f t="shared" si="43"/>
        <v>434.08749999999628</v>
      </c>
    </row>
    <row r="333" spans="10:13">
      <c r="K333" s="6" t="s">
        <v>852</v>
      </c>
      <c r="L333" s="7">
        <f t="shared" si="43"/>
        <v>434.09999999999627</v>
      </c>
    </row>
    <row r="334" spans="10:13">
      <c r="K334" s="6" t="s">
        <v>853</v>
      </c>
      <c r="L334" s="7">
        <f t="shared" si="43"/>
        <v>434.11249999999626</v>
      </c>
    </row>
    <row r="335" spans="10:13">
      <c r="K335" s="6" t="s">
        <v>854</v>
      </c>
      <c r="L335" s="7">
        <f t="shared" si="43"/>
        <v>434.12499999999625</v>
      </c>
    </row>
    <row r="336" spans="10:13">
      <c r="K336" s="6" t="s">
        <v>855</v>
      </c>
      <c r="L336" s="7">
        <f t="shared" si="43"/>
        <v>434.13749999999624</v>
      </c>
    </row>
    <row r="337" spans="11:12">
      <c r="K337" s="6" t="s">
        <v>856</v>
      </c>
      <c r="L337" s="7">
        <f t="shared" si="43"/>
        <v>434.14999999999623</v>
      </c>
    </row>
    <row r="338" spans="11:12">
      <c r="K338" s="6" t="s">
        <v>857</v>
      </c>
      <c r="L338" s="7">
        <f t="shared" si="43"/>
        <v>434.16249999999621</v>
      </c>
    </row>
    <row r="339" spans="11:12">
      <c r="K339" s="6" t="s">
        <v>858</v>
      </c>
      <c r="L339" s="7">
        <f t="shared" si="43"/>
        <v>434.1749999999962</v>
      </c>
    </row>
    <row r="340" spans="11:12">
      <c r="K340" s="6" t="s">
        <v>859</v>
      </c>
      <c r="L340" s="7">
        <f t="shared" si="43"/>
        <v>434.18749999999619</v>
      </c>
    </row>
    <row r="341" spans="11:12">
      <c r="K341" s="6" t="s">
        <v>860</v>
      </c>
      <c r="L341" s="7">
        <f t="shared" si="43"/>
        <v>434.19999999999618</v>
      </c>
    </row>
    <row r="342" spans="11:12">
      <c r="K342" s="6" t="s">
        <v>861</v>
      </c>
      <c r="L342" s="7">
        <f t="shared" si="43"/>
        <v>434.21249999999617</v>
      </c>
    </row>
    <row r="343" spans="11:12">
      <c r="K343" s="6" t="s">
        <v>862</v>
      </c>
      <c r="L343" s="7">
        <f t="shared" si="43"/>
        <v>434.22499999999616</v>
      </c>
    </row>
    <row r="344" spans="11:12">
      <c r="K344" s="6" t="s">
        <v>863</v>
      </c>
      <c r="L344" s="7">
        <f t="shared" si="43"/>
        <v>434.23749999999615</v>
      </c>
    </row>
    <row r="345" spans="11:12">
      <c r="K345" s="6" t="s">
        <v>864</v>
      </c>
      <c r="L345" s="7">
        <f t="shared" si="43"/>
        <v>434.24999999999613</v>
      </c>
    </row>
    <row r="346" spans="11:12">
      <c r="K346" s="6" t="s">
        <v>865</v>
      </c>
      <c r="L346" s="7">
        <f t="shared" si="43"/>
        <v>434.26249999999612</v>
      </c>
    </row>
    <row r="347" spans="11:12">
      <c r="K347" s="6" t="s">
        <v>866</v>
      </c>
      <c r="L347" s="7">
        <f t="shared" si="43"/>
        <v>434.27499999999611</v>
      </c>
    </row>
    <row r="348" spans="11:12">
      <c r="K348" s="6" t="s">
        <v>867</v>
      </c>
      <c r="L348" s="7">
        <f t="shared" si="43"/>
        <v>434.2874999999961</v>
      </c>
    </row>
    <row r="349" spans="11:12">
      <c r="K349" s="6" t="s">
        <v>868</v>
      </c>
      <c r="L349" s="7">
        <f t="shared" si="43"/>
        <v>434.29999999999609</v>
      </c>
    </row>
    <row r="350" spans="11:12">
      <c r="K350" s="6" t="s">
        <v>869</v>
      </c>
      <c r="L350" s="7">
        <f t="shared" si="43"/>
        <v>434.31249999999608</v>
      </c>
    </row>
    <row r="351" spans="11:12">
      <c r="K351" s="6" t="s">
        <v>870</v>
      </c>
      <c r="L351" s="7">
        <f t="shared" si="43"/>
        <v>434.32499999999607</v>
      </c>
    </row>
    <row r="352" spans="11:12">
      <c r="K352" s="6" t="s">
        <v>871</v>
      </c>
      <c r="L352" s="7">
        <f t="shared" si="43"/>
        <v>434.33749999999606</v>
      </c>
    </row>
    <row r="353" spans="11:12">
      <c r="K353" s="6" t="s">
        <v>872</v>
      </c>
      <c r="L353" s="7">
        <f t="shared" si="43"/>
        <v>434.34999999999604</v>
      </c>
    </row>
    <row r="354" spans="11:12">
      <c r="K354" s="6" t="s">
        <v>873</v>
      </c>
      <c r="L354" s="7">
        <f t="shared" si="43"/>
        <v>434.36249999999603</v>
      </c>
    </row>
    <row r="355" spans="11:12">
      <c r="K355" s="6" t="s">
        <v>874</v>
      </c>
      <c r="L355" s="7">
        <f t="shared" si="43"/>
        <v>434.37499999999602</v>
      </c>
    </row>
    <row r="356" spans="11:12">
      <c r="K356" s="6" t="s">
        <v>875</v>
      </c>
      <c r="L356" s="7">
        <f t="shared" si="43"/>
        <v>434.38749999999601</v>
      </c>
    </row>
    <row r="357" spans="11:12">
      <c r="K357" s="6" t="s">
        <v>876</v>
      </c>
      <c r="L357" s="7">
        <f t="shared" si="43"/>
        <v>434.399999999996</v>
      </c>
    </row>
    <row r="358" spans="11:12">
      <c r="K358" s="6" t="s">
        <v>877</v>
      </c>
      <c r="L358" s="7">
        <f t="shared" si="43"/>
        <v>434.41249999999599</v>
      </c>
    </row>
    <row r="359" spans="11:12">
      <c r="K359" s="6" t="s">
        <v>878</v>
      </c>
      <c r="L359" s="7">
        <f t="shared" si="43"/>
        <v>434.42499999999598</v>
      </c>
    </row>
    <row r="360" spans="11:12">
      <c r="K360" s="6" t="s">
        <v>879</v>
      </c>
      <c r="L360" s="7">
        <f t="shared" si="43"/>
        <v>434.43749999999596</v>
      </c>
    </row>
    <row r="361" spans="11:12">
      <c r="K361" s="6" t="s">
        <v>880</v>
      </c>
      <c r="L361" s="7">
        <f t="shared" si="43"/>
        <v>434.44999999999595</v>
      </c>
    </row>
    <row r="362" spans="11:12">
      <c r="K362" s="6" t="s">
        <v>881</v>
      </c>
      <c r="L362" s="7">
        <f t="shared" si="43"/>
        <v>434.46249999999594</v>
      </c>
    </row>
    <row r="363" spans="11:12">
      <c r="K363" s="6" t="s">
        <v>882</v>
      </c>
      <c r="L363" s="7">
        <f t="shared" si="43"/>
        <v>434.47499999999593</v>
      </c>
    </row>
    <row r="364" spans="11:12">
      <c r="K364" s="6" t="s">
        <v>883</v>
      </c>
      <c r="L364" s="7">
        <f t="shared" si="43"/>
        <v>434.48749999999592</v>
      </c>
    </row>
    <row r="365" spans="11:12">
      <c r="K365" s="6" t="s">
        <v>884</v>
      </c>
      <c r="L365" s="7">
        <f t="shared" si="43"/>
        <v>434.49999999999591</v>
      </c>
    </row>
    <row r="366" spans="11:12">
      <c r="K366" s="6" t="s">
        <v>885</v>
      </c>
      <c r="L366" s="7">
        <f t="shared" si="43"/>
        <v>434.5124999999959</v>
      </c>
    </row>
    <row r="367" spans="11:12">
      <c r="K367" s="6" t="s">
        <v>886</v>
      </c>
      <c r="L367" s="7">
        <f t="shared" si="43"/>
        <v>434.52499999999588</v>
      </c>
    </row>
    <row r="368" spans="11:12">
      <c r="K368" s="6" t="s">
        <v>887</v>
      </c>
      <c r="L368" s="7">
        <f t="shared" si="43"/>
        <v>434.53749999999587</v>
      </c>
    </row>
    <row r="369" spans="10:13">
      <c r="K369" s="6" t="s">
        <v>888</v>
      </c>
      <c r="L369" s="7">
        <f t="shared" si="43"/>
        <v>434.54999999999586</v>
      </c>
    </row>
    <row r="370" spans="10:13">
      <c r="K370" s="6" t="s">
        <v>889</v>
      </c>
      <c r="L370" s="7">
        <f t="shared" si="43"/>
        <v>434.56249999999585</v>
      </c>
    </row>
    <row r="371" spans="10:13">
      <c r="K371" s="6" t="s">
        <v>890</v>
      </c>
      <c r="L371" s="7">
        <f t="shared" si="43"/>
        <v>434.57499999999584</v>
      </c>
    </row>
    <row r="372" spans="10:13">
      <c r="K372" s="6" t="s">
        <v>891</v>
      </c>
      <c r="L372" s="7">
        <f t="shared" si="43"/>
        <v>434.58749999999583</v>
      </c>
    </row>
    <row r="373" spans="10:13">
      <c r="J373" s="10" t="s">
        <v>1424</v>
      </c>
      <c r="K373" s="6" t="s">
        <v>892</v>
      </c>
      <c r="L373" s="7">
        <f t="shared" si="43"/>
        <v>434.59999999999582</v>
      </c>
      <c r="M373" s="7">
        <f>L373+1.6</f>
        <v>436.19999999999584</v>
      </c>
    </row>
    <row r="374" spans="10:13">
      <c r="J374" s="10" t="s">
        <v>1424</v>
      </c>
      <c r="K374" s="6" t="s">
        <v>893</v>
      </c>
      <c r="L374" s="7">
        <f t="shared" si="43"/>
        <v>434.6124999999958</v>
      </c>
      <c r="M374" s="7">
        <f t="shared" ref="M374:M403" si="44">L374+1.6</f>
        <v>436.21249999999583</v>
      </c>
    </row>
    <row r="375" spans="10:13">
      <c r="J375" s="10" t="s">
        <v>1424</v>
      </c>
      <c r="K375" s="6" t="s">
        <v>894</v>
      </c>
      <c r="L375" s="7">
        <f t="shared" si="43"/>
        <v>434.62499999999579</v>
      </c>
      <c r="M375" s="7">
        <f t="shared" si="44"/>
        <v>436.22499999999582</v>
      </c>
    </row>
    <row r="376" spans="10:13">
      <c r="J376" s="10" t="s">
        <v>1424</v>
      </c>
      <c r="K376" s="6" t="s">
        <v>895</v>
      </c>
      <c r="L376" s="7">
        <f t="shared" si="43"/>
        <v>434.63749999999578</v>
      </c>
      <c r="M376" s="7">
        <f t="shared" si="44"/>
        <v>436.2374999999958</v>
      </c>
    </row>
    <row r="377" spans="10:13">
      <c r="J377" s="10" t="s">
        <v>1424</v>
      </c>
      <c r="K377" s="6" t="s">
        <v>896</v>
      </c>
      <c r="L377" s="7">
        <f t="shared" si="43"/>
        <v>434.64999999999577</v>
      </c>
      <c r="M377" s="7">
        <f t="shared" si="44"/>
        <v>436.24999999999579</v>
      </c>
    </row>
    <row r="378" spans="10:13">
      <c r="J378" s="10" t="s">
        <v>1424</v>
      </c>
      <c r="K378" s="6" t="s">
        <v>897</v>
      </c>
      <c r="L378" s="7">
        <f t="shared" si="43"/>
        <v>434.66249999999576</v>
      </c>
      <c r="M378" s="7">
        <f t="shared" si="44"/>
        <v>436.26249999999578</v>
      </c>
    </row>
    <row r="379" spans="10:13">
      <c r="J379" s="10" t="s">
        <v>1424</v>
      </c>
      <c r="K379" s="6" t="s">
        <v>898</v>
      </c>
      <c r="L379" s="7">
        <f t="shared" si="43"/>
        <v>434.67499999999575</v>
      </c>
      <c r="M379" s="7">
        <f t="shared" si="44"/>
        <v>436.27499999999577</v>
      </c>
    </row>
    <row r="380" spans="10:13">
      <c r="J380" s="10" t="s">
        <v>1424</v>
      </c>
      <c r="K380" s="6" t="s">
        <v>899</v>
      </c>
      <c r="L380" s="7">
        <f t="shared" si="43"/>
        <v>434.68749999999574</v>
      </c>
      <c r="M380" s="7">
        <f t="shared" si="44"/>
        <v>436.28749999999576</v>
      </c>
    </row>
    <row r="381" spans="10:13">
      <c r="J381" s="10" t="s">
        <v>1424</v>
      </c>
      <c r="K381" s="6" t="s">
        <v>900</v>
      </c>
      <c r="L381" s="7">
        <f t="shared" si="43"/>
        <v>434.69999999999573</v>
      </c>
      <c r="M381" s="7">
        <f t="shared" si="44"/>
        <v>436.29999999999575</v>
      </c>
    </row>
    <row r="382" spans="10:13">
      <c r="J382" s="10" t="s">
        <v>1424</v>
      </c>
      <c r="K382" s="6" t="s">
        <v>901</v>
      </c>
      <c r="L382" s="7">
        <f t="shared" si="43"/>
        <v>434.71249999999571</v>
      </c>
      <c r="M382" s="7">
        <f t="shared" si="44"/>
        <v>436.31249999999574</v>
      </c>
    </row>
    <row r="383" spans="10:13">
      <c r="J383" s="10" t="s">
        <v>1424</v>
      </c>
      <c r="K383" s="6" t="s">
        <v>902</v>
      </c>
      <c r="L383" s="7">
        <f t="shared" si="43"/>
        <v>434.7249999999957</v>
      </c>
      <c r="M383" s="7">
        <f t="shared" si="44"/>
        <v>436.32499999999573</v>
      </c>
    </row>
    <row r="384" spans="10:13">
      <c r="J384" s="10" t="s">
        <v>1424</v>
      </c>
      <c r="K384" s="6" t="s">
        <v>903</v>
      </c>
      <c r="L384" s="7">
        <f t="shared" si="43"/>
        <v>434.73749999999569</v>
      </c>
      <c r="M384" s="7">
        <f t="shared" si="44"/>
        <v>436.33749999999571</v>
      </c>
    </row>
    <row r="385" spans="10:13">
      <c r="J385" s="10" t="s">
        <v>1424</v>
      </c>
      <c r="K385" s="6" t="s">
        <v>904</v>
      </c>
      <c r="L385" s="7">
        <f t="shared" si="43"/>
        <v>434.74999999999568</v>
      </c>
      <c r="M385" s="7">
        <f t="shared" si="44"/>
        <v>436.3499999999957</v>
      </c>
    </row>
    <row r="386" spans="10:13">
      <c r="J386" s="10" t="s">
        <v>1424</v>
      </c>
      <c r="K386" s="6" t="s">
        <v>905</v>
      </c>
      <c r="L386" s="7">
        <f t="shared" si="43"/>
        <v>434.76249999999567</v>
      </c>
      <c r="M386" s="7">
        <f t="shared" si="44"/>
        <v>436.36249999999569</v>
      </c>
    </row>
    <row r="387" spans="10:13">
      <c r="J387" s="10" t="s">
        <v>1424</v>
      </c>
      <c r="K387" s="6" t="s">
        <v>906</v>
      </c>
      <c r="L387" s="7">
        <f t="shared" si="43"/>
        <v>434.77499999999566</v>
      </c>
      <c r="M387" s="7">
        <f t="shared" si="44"/>
        <v>436.37499999999568</v>
      </c>
    </row>
    <row r="388" spans="10:13">
      <c r="J388" s="10" t="s">
        <v>1424</v>
      </c>
      <c r="K388" s="6" t="s">
        <v>907</v>
      </c>
      <c r="L388" s="7">
        <f t="shared" si="43"/>
        <v>434.78749999999565</v>
      </c>
      <c r="M388" s="7">
        <f t="shared" si="44"/>
        <v>436.38749999999567</v>
      </c>
    </row>
    <row r="389" spans="10:13">
      <c r="J389" s="10" t="s">
        <v>1424</v>
      </c>
      <c r="K389" s="6" t="s">
        <v>908</v>
      </c>
      <c r="L389" s="7">
        <f t="shared" si="43"/>
        <v>434.79999999999563</v>
      </c>
      <c r="M389" s="7">
        <f t="shared" si="44"/>
        <v>436.39999999999566</v>
      </c>
    </row>
    <row r="390" spans="10:13">
      <c r="J390" s="10" t="s">
        <v>1424</v>
      </c>
      <c r="K390" s="6" t="s">
        <v>909</v>
      </c>
      <c r="L390" s="7">
        <f t="shared" si="43"/>
        <v>434.81249999999562</v>
      </c>
      <c r="M390" s="7">
        <f t="shared" si="44"/>
        <v>436.41249999999565</v>
      </c>
    </row>
    <row r="391" spans="10:13">
      <c r="J391" s="10" t="s">
        <v>1424</v>
      </c>
      <c r="K391" s="6" t="s">
        <v>910</v>
      </c>
      <c r="L391" s="7">
        <f t="shared" ref="L391:L454" si="45">L390+0.0125</f>
        <v>434.82499999999561</v>
      </c>
      <c r="M391" s="7">
        <f t="shared" si="44"/>
        <v>436.42499999999563</v>
      </c>
    </row>
    <row r="392" spans="10:13">
      <c r="J392" s="10" t="s">
        <v>1424</v>
      </c>
      <c r="K392" s="6" t="s">
        <v>911</v>
      </c>
      <c r="L392" s="7">
        <f t="shared" si="45"/>
        <v>434.8374999999956</v>
      </c>
      <c r="M392" s="7">
        <f t="shared" si="44"/>
        <v>436.43749999999562</v>
      </c>
    </row>
    <row r="393" spans="10:13">
      <c r="J393" s="10" t="s">
        <v>1424</v>
      </c>
      <c r="K393" s="6" t="s">
        <v>912</v>
      </c>
      <c r="L393" s="7">
        <f t="shared" si="45"/>
        <v>434.84999999999559</v>
      </c>
      <c r="M393" s="7">
        <f t="shared" si="44"/>
        <v>436.44999999999561</v>
      </c>
    </row>
    <row r="394" spans="10:13">
      <c r="J394" s="10" t="s">
        <v>1424</v>
      </c>
      <c r="K394" s="6" t="s">
        <v>913</v>
      </c>
      <c r="L394" s="7">
        <f t="shared" si="45"/>
        <v>434.86249999999558</v>
      </c>
      <c r="M394" s="7">
        <f t="shared" si="44"/>
        <v>436.4624999999956</v>
      </c>
    </row>
    <row r="395" spans="10:13">
      <c r="J395" s="10" t="s">
        <v>1424</v>
      </c>
      <c r="K395" s="6" t="s">
        <v>914</v>
      </c>
      <c r="L395" s="7">
        <f t="shared" si="45"/>
        <v>434.87499999999557</v>
      </c>
      <c r="M395" s="7">
        <f t="shared" si="44"/>
        <v>436.47499999999559</v>
      </c>
    </row>
    <row r="396" spans="10:13">
      <c r="J396" s="10" t="s">
        <v>1424</v>
      </c>
      <c r="K396" s="6" t="s">
        <v>915</v>
      </c>
      <c r="L396" s="7">
        <f t="shared" si="45"/>
        <v>434.88749999999555</v>
      </c>
      <c r="M396" s="7">
        <f t="shared" si="44"/>
        <v>436.48749999999558</v>
      </c>
    </row>
    <row r="397" spans="10:13">
      <c r="J397" s="10" t="s">
        <v>1424</v>
      </c>
      <c r="K397" s="6" t="s">
        <v>916</v>
      </c>
      <c r="L397" s="7">
        <f t="shared" si="45"/>
        <v>434.89999999999554</v>
      </c>
      <c r="M397" s="7">
        <f t="shared" si="44"/>
        <v>436.49999999999557</v>
      </c>
    </row>
    <row r="398" spans="10:13">
      <c r="J398" s="10" t="s">
        <v>1424</v>
      </c>
      <c r="K398" s="6" t="s">
        <v>917</v>
      </c>
      <c r="L398" s="7">
        <f t="shared" si="45"/>
        <v>434.91249999999553</v>
      </c>
      <c r="M398" s="7">
        <f t="shared" si="44"/>
        <v>436.51249999999555</v>
      </c>
    </row>
    <row r="399" spans="10:13">
      <c r="J399" s="10" t="s">
        <v>1424</v>
      </c>
      <c r="K399" s="6" t="s">
        <v>918</v>
      </c>
      <c r="L399" s="7">
        <f t="shared" si="45"/>
        <v>434.92499999999552</v>
      </c>
      <c r="M399" s="7">
        <f t="shared" si="44"/>
        <v>436.52499999999554</v>
      </c>
    </row>
    <row r="400" spans="10:13">
      <c r="J400" s="10" t="s">
        <v>1424</v>
      </c>
      <c r="K400" s="6" t="s">
        <v>919</v>
      </c>
      <c r="L400" s="7">
        <f t="shared" si="45"/>
        <v>434.93749999999551</v>
      </c>
      <c r="M400" s="7">
        <f t="shared" si="44"/>
        <v>436.53749999999553</v>
      </c>
    </row>
    <row r="401" spans="10:13">
      <c r="J401" s="10" t="s">
        <v>1424</v>
      </c>
      <c r="K401" s="6" t="s">
        <v>920</v>
      </c>
      <c r="L401" s="7">
        <f t="shared" si="45"/>
        <v>434.9499999999955</v>
      </c>
      <c r="M401" s="7">
        <f t="shared" si="44"/>
        <v>436.54999999999552</v>
      </c>
    </row>
    <row r="402" spans="10:13">
      <c r="J402" s="10" t="s">
        <v>1424</v>
      </c>
      <c r="K402" s="6" t="s">
        <v>921</v>
      </c>
      <c r="L402" s="7">
        <f t="shared" si="45"/>
        <v>434.96249999999549</v>
      </c>
      <c r="M402" s="7">
        <f t="shared" si="44"/>
        <v>436.56249999999551</v>
      </c>
    </row>
    <row r="403" spans="10:13">
      <c r="J403" s="10" t="s">
        <v>1424</v>
      </c>
      <c r="K403" s="6" t="s">
        <v>922</v>
      </c>
      <c r="L403" s="7">
        <f t="shared" si="45"/>
        <v>434.97499999999548</v>
      </c>
      <c r="M403" s="7">
        <f t="shared" si="44"/>
        <v>436.5749999999955</v>
      </c>
    </row>
    <row r="404" spans="10:13">
      <c r="K404" s="6" t="s">
        <v>923</v>
      </c>
      <c r="L404" s="7">
        <f t="shared" si="45"/>
        <v>434.98749999999546</v>
      </c>
    </row>
    <row r="405" spans="10:13">
      <c r="K405" s="6" t="s">
        <v>924</v>
      </c>
      <c r="L405" s="7">
        <f t="shared" si="45"/>
        <v>434.99999999999545</v>
      </c>
    </row>
    <row r="406" spans="10:13">
      <c r="K406" s="6" t="s">
        <v>925</v>
      </c>
      <c r="L406" s="7">
        <f t="shared" si="45"/>
        <v>435.01249999999544</v>
      </c>
    </row>
    <row r="407" spans="10:13">
      <c r="K407" s="6" t="s">
        <v>926</v>
      </c>
      <c r="L407" s="7">
        <f t="shared" si="45"/>
        <v>435.02499999999543</v>
      </c>
    </row>
    <row r="408" spans="10:13">
      <c r="K408" s="6" t="s">
        <v>927</v>
      </c>
      <c r="L408" s="7">
        <f t="shared" si="45"/>
        <v>435.03749999999542</v>
      </c>
    </row>
    <row r="409" spans="10:13">
      <c r="K409" s="6" t="s">
        <v>928</v>
      </c>
      <c r="L409" s="7">
        <f t="shared" si="45"/>
        <v>435.04999999999541</v>
      </c>
    </row>
    <row r="410" spans="10:13">
      <c r="K410" s="6" t="s">
        <v>929</v>
      </c>
      <c r="L410" s="7">
        <f t="shared" si="45"/>
        <v>435.0624999999954</v>
      </c>
    </row>
    <row r="411" spans="10:13">
      <c r="K411" s="6" t="s">
        <v>930</v>
      </c>
      <c r="L411" s="7">
        <f t="shared" si="45"/>
        <v>435.07499999999538</v>
      </c>
    </row>
    <row r="412" spans="10:13">
      <c r="K412" s="6" t="s">
        <v>931</v>
      </c>
      <c r="L412" s="7">
        <f t="shared" si="45"/>
        <v>435.08749999999537</v>
      </c>
    </row>
    <row r="413" spans="10:13">
      <c r="K413" s="6" t="s">
        <v>932</v>
      </c>
      <c r="L413" s="7">
        <f t="shared" si="45"/>
        <v>435.09999999999536</v>
      </c>
    </row>
    <row r="414" spans="10:13">
      <c r="K414" s="6" t="s">
        <v>933</v>
      </c>
      <c r="L414" s="7">
        <f t="shared" si="45"/>
        <v>435.11249999999535</v>
      </c>
    </row>
    <row r="415" spans="10:13">
      <c r="K415" s="6" t="s">
        <v>934</v>
      </c>
      <c r="L415" s="7">
        <f t="shared" si="45"/>
        <v>435.12499999999534</v>
      </c>
    </row>
    <row r="416" spans="10:13">
      <c r="K416" s="6" t="s">
        <v>935</v>
      </c>
      <c r="L416" s="7">
        <f t="shared" si="45"/>
        <v>435.13749999999533</v>
      </c>
    </row>
    <row r="417" spans="11:12">
      <c r="K417" s="6" t="s">
        <v>936</v>
      </c>
      <c r="L417" s="7">
        <f t="shared" si="45"/>
        <v>435.14999999999532</v>
      </c>
    </row>
    <row r="418" spans="11:12">
      <c r="K418" s="6" t="s">
        <v>937</v>
      </c>
      <c r="L418" s="7">
        <f t="shared" si="45"/>
        <v>435.1624999999953</v>
      </c>
    </row>
    <row r="419" spans="11:12">
      <c r="K419" s="6" t="s">
        <v>938</v>
      </c>
      <c r="L419" s="7">
        <f t="shared" si="45"/>
        <v>435.17499999999529</v>
      </c>
    </row>
    <row r="420" spans="11:12">
      <c r="K420" s="6" t="s">
        <v>939</v>
      </c>
      <c r="L420" s="7">
        <f t="shared" si="45"/>
        <v>435.18749999999528</v>
      </c>
    </row>
    <row r="421" spans="11:12">
      <c r="K421" s="6" t="s">
        <v>940</v>
      </c>
      <c r="L421" s="7">
        <f t="shared" si="45"/>
        <v>435.19999999999527</v>
      </c>
    </row>
    <row r="422" spans="11:12">
      <c r="K422" s="6" t="s">
        <v>941</v>
      </c>
      <c r="L422" s="7">
        <f t="shared" si="45"/>
        <v>435.21249999999526</v>
      </c>
    </row>
    <row r="423" spans="11:12">
      <c r="K423" s="6" t="s">
        <v>942</v>
      </c>
      <c r="L423" s="7">
        <f t="shared" si="45"/>
        <v>435.22499999999525</v>
      </c>
    </row>
    <row r="424" spans="11:12">
      <c r="K424" s="6" t="s">
        <v>943</v>
      </c>
      <c r="L424" s="7">
        <f t="shared" si="45"/>
        <v>435.23749999999524</v>
      </c>
    </row>
    <row r="425" spans="11:12">
      <c r="K425" s="6" t="s">
        <v>944</v>
      </c>
      <c r="L425" s="7">
        <f t="shared" si="45"/>
        <v>435.24999999999523</v>
      </c>
    </row>
    <row r="426" spans="11:12">
      <c r="K426" s="6" t="s">
        <v>945</v>
      </c>
      <c r="L426" s="7">
        <f t="shared" si="45"/>
        <v>435.26249999999521</v>
      </c>
    </row>
    <row r="427" spans="11:12">
      <c r="K427" s="6" t="s">
        <v>946</v>
      </c>
      <c r="L427" s="7">
        <f t="shared" si="45"/>
        <v>435.2749999999952</v>
      </c>
    </row>
    <row r="428" spans="11:12">
      <c r="K428" s="6" t="s">
        <v>947</v>
      </c>
      <c r="L428" s="7">
        <f t="shared" si="45"/>
        <v>435.28749999999519</v>
      </c>
    </row>
    <row r="429" spans="11:12">
      <c r="K429" s="6" t="s">
        <v>948</v>
      </c>
      <c r="L429" s="7">
        <f t="shared" si="45"/>
        <v>435.29999999999518</v>
      </c>
    </row>
    <row r="430" spans="11:12">
      <c r="K430" s="6" t="s">
        <v>949</v>
      </c>
      <c r="L430" s="7">
        <f t="shared" si="45"/>
        <v>435.31249999999517</v>
      </c>
    </row>
    <row r="431" spans="11:12">
      <c r="K431" s="6" t="s">
        <v>950</v>
      </c>
      <c r="L431" s="7">
        <f t="shared" si="45"/>
        <v>435.32499999999516</v>
      </c>
    </row>
    <row r="432" spans="11:12">
      <c r="K432" s="6" t="s">
        <v>951</v>
      </c>
      <c r="L432" s="7">
        <f t="shared" si="45"/>
        <v>435.33749999999515</v>
      </c>
    </row>
    <row r="433" spans="11:12">
      <c r="K433" s="6" t="s">
        <v>952</v>
      </c>
      <c r="L433" s="7">
        <f t="shared" si="45"/>
        <v>435.34999999999513</v>
      </c>
    </row>
    <row r="434" spans="11:12">
      <c r="K434" s="6" t="s">
        <v>953</v>
      </c>
      <c r="L434" s="7">
        <f t="shared" si="45"/>
        <v>435.36249999999512</v>
      </c>
    </row>
    <row r="435" spans="11:12">
      <c r="K435" s="6" t="s">
        <v>954</v>
      </c>
      <c r="L435" s="7">
        <f t="shared" si="45"/>
        <v>435.37499999999511</v>
      </c>
    </row>
    <row r="436" spans="11:12">
      <c r="K436" s="6" t="s">
        <v>955</v>
      </c>
      <c r="L436" s="7">
        <f t="shared" si="45"/>
        <v>435.3874999999951</v>
      </c>
    </row>
    <row r="437" spans="11:12">
      <c r="K437" s="6" t="s">
        <v>956</v>
      </c>
      <c r="L437" s="7">
        <f t="shared" si="45"/>
        <v>435.39999999999509</v>
      </c>
    </row>
    <row r="438" spans="11:12">
      <c r="K438" s="6" t="s">
        <v>957</v>
      </c>
      <c r="L438" s="7">
        <f t="shared" si="45"/>
        <v>435.41249999999508</v>
      </c>
    </row>
    <row r="439" spans="11:12">
      <c r="K439" s="6" t="s">
        <v>958</v>
      </c>
      <c r="L439" s="7">
        <f t="shared" si="45"/>
        <v>435.42499999999507</v>
      </c>
    </row>
    <row r="440" spans="11:12">
      <c r="K440" s="6" t="s">
        <v>959</v>
      </c>
      <c r="L440" s="7">
        <f t="shared" si="45"/>
        <v>435.43749999999505</v>
      </c>
    </row>
    <row r="441" spans="11:12">
      <c r="K441" s="6" t="s">
        <v>960</v>
      </c>
      <c r="L441" s="7">
        <f t="shared" si="45"/>
        <v>435.44999999999504</v>
      </c>
    </row>
    <row r="442" spans="11:12">
      <c r="K442" s="6" t="s">
        <v>961</v>
      </c>
      <c r="L442" s="7">
        <f t="shared" si="45"/>
        <v>435.46249999999503</v>
      </c>
    </row>
    <row r="443" spans="11:12">
      <c r="K443" s="6" t="s">
        <v>962</v>
      </c>
      <c r="L443" s="7">
        <f t="shared" si="45"/>
        <v>435.47499999999502</v>
      </c>
    </row>
    <row r="444" spans="11:12">
      <c r="K444" s="6" t="s">
        <v>963</v>
      </c>
      <c r="L444" s="7">
        <f t="shared" si="45"/>
        <v>435.48749999999501</v>
      </c>
    </row>
    <row r="445" spans="11:12">
      <c r="K445" s="6" t="s">
        <v>964</v>
      </c>
      <c r="L445" s="7">
        <f t="shared" si="45"/>
        <v>435.499999999995</v>
      </c>
    </row>
    <row r="446" spans="11:12">
      <c r="K446" s="6" t="s">
        <v>965</v>
      </c>
      <c r="L446" s="7">
        <f t="shared" si="45"/>
        <v>435.51249999999499</v>
      </c>
    </row>
    <row r="447" spans="11:12">
      <c r="K447" s="6" t="s">
        <v>966</v>
      </c>
      <c r="L447" s="7">
        <f t="shared" si="45"/>
        <v>435.52499999999498</v>
      </c>
    </row>
    <row r="448" spans="11:12">
      <c r="K448" s="6" t="s">
        <v>967</v>
      </c>
      <c r="L448" s="7">
        <f t="shared" si="45"/>
        <v>435.53749999999496</v>
      </c>
    </row>
    <row r="449" spans="11:12">
      <c r="K449" s="6" t="s">
        <v>968</v>
      </c>
      <c r="L449" s="7">
        <f t="shared" si="45"/>
        <v>435.54999999999495</v>
      </c>
    </row>
    <row r="450" spans="11:12">
      <c r="K450" s="6" t="s">
        <v>969</v>
      </c>
      <c r="L450" s="7">
        <f t="shared" si="45"/>
        <v>435.56249999999494</v>
      </c>
    </row>
    <row r="451" spans="11:12">
      <c r="K451" s="6" t="s">
        <v>970</v>
      </c>
      <c r="L451" s="7">
        <f t="shared" si="45"/>
        <v>435.57499999999493</v>
      </c>
    </row>
    <row r="452" spans="11:12">
      <c r="K452" s="6" t="s">
        <v>971</v>
      </c>
      <c r="L452" s="7">
        <f t="shared" si="45"/>
        <v>435.58749999999492</v>
      </c>
    </row>
    <row r="453" spans="11:12">
      <c r="K453" s="6" t="s">
        <v>972</v>
      </c>
      <c r="L453" s="7">
        <f t="shared" si="45"/>
        <v>435.59999999999491</v>
      </c>
    </row>
    <row r="454" spans="11:12">
      <c r="K454" s="6" t="s">
        <v>973</v>
      </c>
      <c r="L454" s="7">
        <f t="shared" si="45"/>
        <v>435.6124999999949</v>
      </c>
    </row>
    <row r="455" spans="11:12">
      <c r="K455" s="6" t="s">
        <v>974</v>
      </c>
      <c r="L455" s="7">
        <f t="shared" ref="L455:L518" si="46">L454+0.0125</f>
        <v>435.62499999999488</v>
      </c>
    </row>
    <row r="456" spans="11:12">
      <c r="K456" s="6" t="s">
        <v>975</v>
      </c>
      <c r="L456" s="7">
        <f t="shared" si="46"/>
        <v>435.63749999999487</v>
      </c>
    </row>
    <row r="457" spans="11:12">
      <c r="K457" s="6" t="s">
        <v>976</v>
      </c>
      <c r="L457" s="7">
        <f t="shared" si="46"/>
        <v>435.64999999999486</v>
      </c>
    </row>
    <row r="458" spans="11:12">
      <c r="K458" s="6" t="s">
        <v>977</v>
      </c>
      <c r="L458" s="7">
        <f t="shared" si="46"/>
        <v>435.66249999999485</v>
      </c>
    </row>
    <row r="459" spans="11:12">
      <c r="K459" s="6" t="s">
        <v>978</v>
      </c>
      <c r="L459" s="7">
        <f t="shared" si="46"/>
        <v>435.67499999999484</v>
      </c>
    </row>
    <row r="460" spans="11:12">
      <c r="K460" s="6" t="s">
        <v>979</v>
      </c>
      <c r="L460" s="7">
        <f t="shared" si="46"/>
        <v>435.68749999999483</v>
      </c>
    </row>
    <row r="461" spans="11:12">
      <c r="K461" s="6" t="s">
        <v>980</v>
      </c>
      <c r="L461" s="7">
        <f t="shared" si="46"/>
        <v>435.69999999999482</v>
      </c>
    </row>
    <row r="462" spans="11:12">
      <c r="K462" s="6" t="s">
        <v>981</v>
      </c>
      <c r="L462" s="7">
        <f t="shared" si="46"/>
        <v>435.7124999999948</v>
      </c>
    </row>
    <row r="463" spans="11:12">
      <c r="K463" s="6" t="s">
        <v>982</v>
      </c>
      <c r="L463" s="7">
        <f t="shared" si="46"/>
        <v>435.72499999999479</v>
      </c>
    </row>
    <row r="464" spans="11:12">
      <c r="K464" s="6" t="s">
        <v>983</v>
      </c>
      <c r="L464" s="7">
        <f t="shared" si="46"/>
        <v>435.73749999999478</v>
      </c>
    </row>
    <row r="465" spans="11:12">
      <c r="K465" s="6" t="s">
        <v>984</v>
      </c>
      <c r="L465" s="7">
        <f t="shared" si="46"/>
        <v>435.74999999999477</v>
      </c>
    </row>
    <row r="466" spans="11:12">
      <c r="K466" s="6" t="s">
        <v>985</v>
      </c>
      <c r="L466" s="7">
        <f t="shared" si="46"/>
        <v>435.76249999999476</v>
      </c>
    </row>
    <row r="467" spans="11:12">
      <c r="K467" s="6" t="s">
        <v>986</v>
      </c>
      <c r="L467" s="7">
        <f t="shared" si="46"/>
        <v>435.77499999999475</v>
      </c>
    </row>
    <row r="468" spans="11:12">
      <c r="K468" s="6" t="s">
        <v>987</v>
      </c>
      <c r="L468" s="7">
        <f t="shared" si="46"/>
        <v>435.78749999999474</v>
      </c>
    </row>
    <row r="469" spans="11:12">
      <c r="K469" s="6" t="s">
        <v>988</v>
      </c>
      <c r="L469" s="7">
        <f t="shared" si="46"/>
        <v>435.79999999999472</v>
      </c>
    </row>
    <row r="470" spans="11:12">
      <c r="K470" s="6" t="s">
        <v>989</v>
      </c>
      <c r="L470" s="7">
        <f t="shared" si="46"/>
        <v>435.81249999999471</v>
      </c>
    </row>
    <row r="471" spans="11:12">
      <c r="K471" s="6" t="s">
        <v>990</v>
      </c>
      <c r="L471" s="7">
        <f t="shared" si="46"/>
        <v>435.8249999999947</v>
      </c>
    </row>
    <row r="472" spans="11:12">
      <c r="K472" s="6" t="s">
        <v>991</v>
      </c>
      <c r="L472" s="7">
        <f t="shared" si="46"/>
        <v>435.83749999999469</v>
      </c>
    </row>
    <row r="473" spans="11:12">
      <c r="K473" s="6" t="s">
        <v>992</v>
      </c>
      <c r="L473" s="7">
        <f t="shared" si="46"/>
        <v>435.84999999999468</v>
      </c>
    </row>
    <row r="474" spans="11:12">
      <c r="K474" s="6" t="s">
        <v>993</v>
      </c>
      <c r="L474" s="7">
        <f t="shared" si="46"/>
        <v>435.86249999999467</v>
      </c>
    </row>
    <row r="475" spans="11:12">
      <c r="K475" s="6" t="s">
        <v>994</v>
      </c>
      <c r="L475" s="7">
        <f t="shared" si="46"/>
        <v>435.87499999999466</v>
      </c>
    </row>
    <row r="476" spans="11:12">
      <c r="K476" s="6" t="s">
        <v>995</v>
      </c>
      <c r="L476" s="7">
        <f t="shared" si="46"/>
        <v>435.88749999999465</v>
      </c>
    </row>
    <row r="477" spans="11:12">
      <c r="K477" s="6" t="s">
        <v>996</v>
      </c>
      <c r="L477" s="7">
        <f t="shared" si="46"/>
        <v>435.89999999999463</v>
      </c>
    </row>
    <row r="478" spans="11:12">
      <c r="K478" s="6" t="s">
        <v>997</v>
      </c>
      <c r="L478" s="7">
        <f t="shared" si="46"/>
        <v>435.91249999999462</v>
      </c>
    </row>
    <row r="479" spans="11:12">
      <c r="K479" s="6" t="s">
        <v>998</v>
      </c>
      <c r="L479" s="7">
        <f t="shared" si="46"/>
        <v>435.92499999999461</v>
      </c>
    </row>
    <row r="480" spans="11:12">
      <c r="K480" s="6" t="s">
        <v>999</v>
      </c>
      <c r="L480" s="7">
        <f t="shared" si="46"/>
        <v>435.9374999999946</v>
      </c>
    </row>
    <row r="481" spans="11:12">
      <c r="K481" s="6" t="s">
        <v>1000</v>
      </c>
      <c r="L481" s="7">
        <f t="shared" si="46"/>
        <v>435.94999999999459</v>
      </c>
    </row>
    <row r="482" spans="11:12">
      <c r="K482" s="6" t="s">
        <v>1001</v>
      </c>
      <c r="L482" s="7">
        <f t="shared" si="46"/>
        <v>435.96249999999458</v>
      </c>
    </row>
    <row r="483" spans="11:12">
      <c r="K483" s="6" t="s">
        <v>1002</v>
      </c>
      <c r="L483" s="7">
        <f t="shared" si="46"/>
        <v>435.97499999999457</v>
      </c>
    </row>
    <row r="484" spans="11:12">
      <c r="K484" s="6" t="s">
        <v>1003</v>
      </c>
      <c r="L484" s="7">
        <f t="shared" si="46"/>
        <v>435.98749999999455</v>
      </c>
    </row>
    <row r="485" spans="11:12">
      <c r="K485" s="6" t="s">
        <v>1004</v>
      </c>
      <c r="L485" s="7">
        <f t="shared" si="46"/>
        <v>435.99999999999454</v>
      </c>
    </row>
    <row r="486" spans="11:12">
      <c r="K486" s="6" t="s">
        <v>1005</v>
      </c>
      <c r="L486" s="7">
        <f t="shared" si="46"/>
        <v>436.01249999999453</v>
      </c>
    </row>
    <row r="487" spans="11:12">
      <c r="K487" s="6" t="s">
        <v>1006</v>
      </c>
      <c r="L487" s="7">
        <f t="shared" si="46"/>
        <v>436.02499999999452</v>
      </c>
    </row>
    <row r="488" spans="11:12">
      <c r="K488" s="6" t="s">
        <v>1007</v>
      </c>
      <c r="L488" s="7">
        <f t="shared" si="46"/>
        <v>436.03749999999451</v>
      </c>
    </row>
    <row r="489" spans="11:12">
      <c r="K489" s="6" t="s">
        <v>1008</v>
      </c>
      <c r="L489" s="7">
        <f t="shared" si="46"/>
        <v>436.0499999999945</v>
      </c>
    </row>
    <row r="490" spans="11:12">
      <c r="K490" s="6" t="s">
        <v>1009</v>
      </c>
      <c r="L490" s="7">
        <f t="shared" si="46"/>
        <v>436.06249999999449</v>
      </c>
    </row>
    <row r="491" spans="11:12">
      <c r="K491" s="6" t="s">
        <v>1010</v>
      </c>
      <c r="L491" s="7">
        <f t="shared" si="46"/>
        <v>436.07499999999447</v>
      </c>
    </row>
    <row r="492" spans="11:12">
      <c r="K492" s="6" t="s">
        <v>1011</v>
      </c>
      <c r="L492" s="7">
        <f t="shared" si="46"/>
        <v>436.08749999999446</v>
      </c>
    </row>
    <row r="493" spans="11:12">
      <c r="K493" s="6" t="s">
        <v>1012</v>
      </c>
      <c r="L493" s="7">
        <f t="shared" si="46"/>
        <v>436.09999999999445</v>
      </c>
    </row>
    <row r="494" spans="11:12">
      <c r="K494" s="6" t="s">
        <v>1013</v>
      </c>
      <c r="L494" s="7">
        <f t="shared" si="46"/>
        <v>436.11249999999444</v>
      </c>
    </row>
    <row r="495" spans="11:12">
      <c r="K495" s="6" t="s">
        <v>1014</v>
      </c>
      <c r="L495" s="7">
        <f t="shared" si="46"/>
        <v>436.12499999999443</v>
      </c>
    </row>
    <row r="496" spans="11:12">
      <c r="K496" s="6" t="s">
        <v>1015</v>
      </c>
      <c r="L496" s="7">
        <f t="shared" si="46"/>
        <v>436.13749999999442</v>
      </c>
    </row>
    <row r="497" spans="11:12">
      <c r="K497" s="6" t="s">
        <v>1016</v>
      </c>
      <c r="L497" s="7">
        <f t="shared" si="46"/>
        <v>436.14999999999441</v>
      </c>
    </row>
    <row r="498" spans="11:12">
      <c r="K498" s="6" t="s">
        <v>1017</v>
      </c>
      <c r="L498" s="7">
        <f t="shared" si="46"/>
        <v>436.1624999999944</v>
      </c>
    </row>
    <row r="499" spans="11:12">
      <c r="K499" s="6" t="s">
        <v>1018</v>
      </c>
      <c r="L499" s="7">
        <f t="shared" si="46"/>
        <v>436.17499999999438</v>
      </c>
    </row>
    <row r="500" spans="11:12">
      <c r="K500" s="6" t="s">
        <v>1019</v>
      </c>
      <c r="L500" s="7">
        <f t="shared" si="46"/>
        <v>436.18749999999437</v>
      </c>
    </row>
    <row r="501" spans="11:12">
      <c r="K501" s="6" t="s">
        <v>1020</v>
      </c>
      <c r="L501" s="7">
        <f t="shared" si="46"/>
        <v>436.19999999999436</v>
      </c>
    </row>
    <row r="502" spans="11:12">
      <c r="K502" s="6" t="s">
        <v>1021</v>
      </c>
      <c r="L502" s="7">
        <f t="shared" si="46"/>
        <v>436.21249999999435</v>
      </c>
    </row>
    <row r="503" spans="11:12">
      <c r="K503" s="6" t="s">
        <v>1022</v>
      </c>
      <c r="L503" s="7">
        <f t="shared" si="46"/>
        <v>436.22499999999434</v>
      </c>
    </row>
    <row r="504" spans="11:12">
      <c r="K504" s="6" t="s">
        <v>1023</v>
      </c>
      <c r="L504" s="7">
        <f t="shared" si="46"/>
        <v>436.23749999999433</v>
      </c>
    </row>
    <row r="505" spans="11:12">
      <c r="K505" s="6" t="s">
        <v>1024</v>
      </c>
      <c r="L505" s="7">
        <f t="shared" si="46"/>
        <v>436.24999999999432</v>
      </c>
    </row>
    <row r="506" spans="11:12">
      <c r="K506" s="6" t="s">
        <v>1025</v>
      </c>
      <c r="L506" s="7">
        <f t="shared" si="46"/>
        <v>436.2624999999943</v>
      </c>
    </row>
    <row r="507" spans="11:12">
      <c r="K507" s="6" t="s">
        <v>1026</v>
      </c>
      <c r="L507" s="7">
        <f t="shared" si="46"/>
        <v>436.27499999999429</v>
      </c>
    </row>
    <row r="508" spans="11:12">
      <c r="K508" s="6" t="s">
        <v>1027</v>
      </c>
      <c r="L508" s="7">
        <f t="shared" si="46"/>
        <v>436.28749999999428</v>
      </c>
    </row>
    <row r="509" spans="11:12">
      <c r="K509" s="6" t="s">
        <v>1028</v>
      </c>
      <c r="L509" s="7">
        <f t="shared" si="46"/>
        <v>436.29999999999427</v>
      </c>
    </row>
    <row r="510" spans="11:12">
      <c r="K510" s="6" t="s">
        <v>1029</v>
      </c>
      <c r="L510" s="7">
        <f t="shared" si="46"/>
        <v>436.31249999999426</v>
      </c>
    </row>
    <row r="511" spans="11:12">
      <c r="K511" s="6" t="s">
        <v>1030</v>
      </c>
      <c r="L511" s="7">
        <f t="shared" si="46"/>
        <v>436.32499999999425</v>
      </c>
    </row>
    <row r="512" spans="11:12">
      <c r="K512" s="6" t="s">
        <v>1031</v>
      </c>
      <c r="L512" s="7">
        <f t="shared" si="46"/>
        <v>436.33749999999424</v>
      </c>
    </row>
    <row r="513" spans="11:12">
      <c r="K513" s="6" t="s">
        <v>1032</v>
      </c>
      <c r="L513" s="7">
        <f t="shared" si="46"/>
        <v>436.34999999999422</v>
      </c>
    </row>
    <row r="514" spans="11:12">
      <c r="K514" s="6" t="s">
        <v>1033</v>
      </c>
      <c r="L514" s="7">
        <f t="shared" si="46"/>
        <v>436.36249999999421</v>
      </c>
    </row>
    <row r="515" spans="11:12">
      <c r="K515" s="6" t="s">
        <v>1034</v>
      </c>
      <c r="L515" s="7">
        <f t="shared" si="46"/>
        <v>436.3749999999942</v>
      </c>
    </row>
    <row r="516" spans="11:12">
      <c r="K516" s="6" t="s">
        <v>1035</v>
      </c>
      <c r="L516" s="7">
        <f t="shared" si="46"/>
        <v>436.38749999999419</v>
      </c>
    </row>
    <row r="517" spans="11:12">
      <c r="K517" s="6" t="s">
        <v>1036</v>
      </c>
      <c r="L517" s="7">
        <f t="shared" si="46"/>
        <v>436.39999999999418</v>
      </c>
    </row>
    <row r="518" spans="11:12">
      <c r="K518" s="6" t="s">
        <v>1037</v>
      </c>
      <c r="L518" s="7">
        <f t="shared" si="46"/>
        <v>436.41249999999417</v>
      </c>
    </row>
    <row r="519" spans="11:12">
      <c r="K519" s="6" t="s">
        <v>1038</v>
      </c>
      <c r="L519" s="7">
        <f t="shared" ref="L519:L582" si="47">L518+0.0125</f>
        <v>436.42499999999416</v>
      </c>
    </row>
    <row r="520" spans="11:12">
      <c r="K520" s="6" t="s">
        <v>1039</v>
      </c>
      <c r="L520" s="7">
        <f t="shared" si="47"/>
        <v>436.43749999999415</v>
      </c>
    </row>
    <row r="521" spans="11:12">
      <c r="K521" s="6" t="s">
        <v>1040</v>
      </c>
      <c r="L521" s="7">
        <f t="shared" si="47"/>
        <v>436.44999999999413</v>
      </c>
    </row>
    <row r="522" spans="11:12">
      <c r="K522" s="6" t="s">
        <v>1041</v>
      </c>
      <c r="L522" s="7">
        <f t="shared" si="47"/>
        <v>436.46249999999412</v>
      </c>
    </row>
    <row r="523" spans="11:12">
      <c r="K523" s="6" t="s">
        <v>1042</v>
      </c>
      <c r="L523" s="7">
        <f t="shared" si="47"/>
        <v>436.47499999999411</v>
      </c>
    </row>
    <row r="524" spans="11:12">
      <c r="K524" s="6" t="s">
        <v>1043</v>
      </c>
      <c r="L524" s="7">
        <f t="shared" si="47"/>
        <v>436.4874999999941</v>
      </c>
    </row>
    <row r="525" spans="11:12">
      <c r="K525" s="6" t="s">
        <v>1044</v>
      </c>
      <c r="L525" s="7">
        <f t="shared" si="47"/>
        <v>436.49999999999409</v>
      </c>
    </row>
    <row r="526" spans="11:12">
      <c r="K526" s="6" t="s">
        <v>1045</v>
      </c>
      <c r="L526" s="7">
        <f t="shared" si="47"/>
        <v>436.51249999999408</v>
      </c>
    </row>
    <row r="527" spans="11:12">
      <c r="K527" s="6" t="s">
        <v>1046</v>
      </c>
      <c r="L527" s="7">
        <f t="shared" si="47"/>
        <v>436.52499999999407</v>
      </c>
    </row>
    <row r="528" spans="11:12">
      <c r="K528" s="6" t="s">
        <v>1047</v>
      </c>
      <c r="L528" s="7">
        <f t="shared" si="47"/>
        <v>436.53749999999405</v>
      </c>
    </row>
    <row r="529" spans="11:12">
      <c r="K529" s="6" t="s">
        <v>1048</v>
      </c>
      <c r="L529" s="7">
        <f t="shared" si="47"/>
        <v>436.54999999999404</v>
      </c>
    </row>
    <row r="530" spans="11:12">
      <c r="K530" s="6" t="s">
        <v>1049</v>
      </c>
      <c r="L530" s="7">
        <f t="shared" si="47"/>
        <v>436.56249999999403</v>
      </c>
    </row>
    <row r="531" spans="11:12">
      <c r="K531" s="6" t="s">
        <v>1050</v>
      </c>
      <c r="L531" s="7">
        <f t="shared" si="47"/>
        <v>436.57499999999402</v>
      </c>
    </row>
    <row r="532" spans="11:12">
      <c r="K532" s="6" t="s">
        <v>1051</v>
      </c>
      <c r="L532" s="7">
        <f t="shared" si="47"/>
        <v>436.58749999999401</v>
      </c>
    </row>
    <row r="533" spans="11:12">
      <c r="K533" s="6" t="s">
        <v>1052</v>
      </c>
      <c r="L533" s="7">
        <f t="shared" si="47"/>
        <v>436.599999999994</v>
      </c>
    </row>
    <row r="534" spans="11:12">
      <c r="K534" s="6" t="s">
        <v>1053</v>
      </c>
      <c r="L534" s="7">
        <f t="shared" si="47"/>
        <v>436.61249999999399</v>
      </c>
    </row>
    <row r="535" spans="11:12">
      <c r="K535" s="6" t="s">
        <v>1054</v>
      </c>
      <c r="L535" s="7">
        <f t="shared" si="47"/>
        <v>436.62499999999397</v>
      </c>
    </row>
    <row r="536" spans="11:12">
      <c r="K536" s="6" t="s">
        <v>1055</v>
      </c>
      <c r="L536" s="7">
        <f t="shared" si="47"/>
        <v>436.63749999999396</v>
      </c>
    </row>
    <row r="537" spans="11:12">
      <c r="K537" s="6" t="s">
        <v>1056</v>
      </c>
      <c r="L537" s="7">
        <f t="shared" si="47"/>
        <v>436.64999999999395</v>
      </c>
    </row>
    <row r="538" spans="11:12">
      <c r="K538" s="6" t="s">
        <v>1057</v>
      </c>
      <c r="L538" s="7">
        <f t="shared" si="47"/>
        <v>436.66249999999394</v>
      </c>
    </row>
    <row r="539" spans="11:12">
      <c r="K539" s="6" t="s">
        <v>1058</v>
      </c>
      <c r="L539" s="7">
        <f t="shared" si="47"/>
        <v>436.67499999999393</v>
      </c>
    </row>
    <row r="540" spans="11:12">
      <c r="K540" s="6" t="s">
        <v>1059</v>
      </c>
      <c r="L540" s="7">
        <f t="shared" si="47"/>
        <v>436.68749999999392</v>
      </c>
    </row>
    <row r="541" spans="11:12">
      <c r="K541" s="6" t="s">
        <v>1060</v>
      </c>
      <c r="L541" s="7">
        <f t="shared" si="47"/>
        <v>436.69999999999391</v>
      </c>
    </row>
    <row r="542" spans="11:12">
      <c r="K542" s="6" t="s">
        <v>1061</v>
      </c>
      <c r="L542" s="7">
        <f t="shared" si="47"/>
        <v>436.7124999999939</v>
      </c>
    </row>
    <row r="543" spans="11:12">
      <c r="K543" s="6" t="s">
        <v>1062</v>
      </c>
      <c r="L543" s="7">
        <f t="shared" si="47"/>
        <v>436.72499999999388</v>
      </c>
    </row>
    <row r="544" spans="11:12">
      <c r="K544" s="6" t="s">
        <v>1063</v>
      </c>
      <c r="L544" s="7">
        <f t="shared" si="47"/>
        <v>436.73749999999387</v>
      </c>
    </row>
    <row r="545" spans="11:12">
      <c r="K545" s="6" t="s">
        <v>1064</v>
      </c>
      <c r="L545" s="7">
        <f t="shared" si="47"/>
        <v>436.74999999999386</v>
      </c>
    </row>
    <row r="546" spans="11:12">
      <c r="K546" s="6" t="s">
        <v>1065</v>
      </c>
      <c r="L546" s="7">
        <f t="shared" si="47"/>
        <v>436.76249999999385</v>
      </c>
    </row>
    <row r="547" spans="11:12">
      <c r="K547" s="6" t="s">
        <v>1066</v>
      </c>
      <c r="L547" s="7">
        <f t="shared" si="47"/>
        <v>436.77499999999384</v>
      </c>
    </row>
    <row r="548" spans="11:12">
      <c r="K548" s="6" t="s">
        <v>1067</v>
      </c>
      <c r="L548" s="7">
        <f t="shared" si="47"/>
        <v>436.78749999999383</v>
      </c>
    </row>
    <row r="549" spans="11:12">
      <c r="K549" s="6" t="s">
        <v>1068</v>
      </c>
      <c r="L549" s="7">
        <f t="shared" si="47"/>
        <v>436.79999999999382</v>
      </c>
    </row>
    <row r="550" spans="11:12">
      <c r="K550" s="6" t="s">
        <v>1069</v>
      </c>
      <c r="L550" s="7">
        <f t="shared" si="47"/>
        <v>436.8124999999938</v>
      </c>
    </row>
    <row r="551" spans="11:12">
      <c r="K551" s="6" t="s">
        <v>1070</v>
      </c>
      <c r="L551" s="7">
        <f t="shared" si="47"/>
        <v>436.82499999999379</v>
      </c>
    </row>
    <row r="552" spans="11:12">
      <c r="K552" s="6" t="s">
        <v>1071</v>
      </c>
      <c r="L552" s="7">
        <f t="shared" si="47"/>
        <v>436.83749999999378</v>
      </c>
    </row>
    <row r="553" spans="11:12">
      <c r="K553" s="6" t="s">
        <v>1072</v>
      </c>
      <c r="L553" s="7">
        <f t="shared" si="47"/>
        <v>436.84999999999377</v>
      </c>
    </row>
    <row r="554" spans="11:12">
      <c r="K554" s="6" t="s">
        <v>1073</v>
      </c>
      <c r="L554" s="7">
        <f t="shared" si="47"/>
        <v>436.86249999999376</v>
      </c>
    </row>
    <row r="555" spans="11:12">
      <c r="K555" s="6" t="s">
        <v>1074</v>
      </c>
      <c r="L555" s="7">
        <f t="shared" si="47"/>
        <v>436.87499999999375</v>
      </c>
    </row>
    <row r="556" spans="11:12">
      <c r="K556" s="6" t="s">
        <v>1075</v>
      </c>
      <c r="L556" s="7">
        <f t="shared" si="47"/>
        <v>436.88749999999374</v>
      </c>
    </row>
    <row r="557" spans="11:12">
      <c r="K557" s="6" t="s">
        <v>1076</v>
      </c>
      <c r="L557" s="7">
        <f t="shared" si="47"/>
        <v>436.89999999999372</v>
      </c>
    </row>
    <row r="558" spans="11:12">
      <c r="K558" s="6" t="s">
        <v>1077</v>
      </c>
      <c r="L558" s="7">
        <f t="shared" si="47"/>
        <v>436.91249999999371</v>
      </c>
    </row>
    <row r="559" spans="11:12">
      <c r="K559" s="6" t="s">
        <v>1078</v>
      </c>
      <c r="L559" s="7">
        <f t="shared" si="47"/>
        <v>436.9249999999937</v>
      </c>
    </row>
    <row r="560" spans="11:12">
      <c r="K560" s="6" t="s">
        <v>1079</v>
      </c>
      <c r="L560" s="7">
        <f t="shared" si="47"/>
        <v>436.93749999999369</v>
      </c>
    </row>
    <row r="561" spans="11:12">
      <c r="K561" s="6" t="s">
        <v>1080</v>
      </c>
      <c r="L561" s="7">
        <f t="shared" si="47"/>
        <v>436.94999999999368</v>
      </c>
    </row>
    <row r="562" spans="11:12">
      <c r="K562" s="6" t="s">
        <v>1081</v>
      </c>
      <c r="L562" s="7">
        <f t="shared" si="47"/>
        <v>436.96249999999367</v>
      </c>
    </row>
    <row r="563" spans="11:12">
      <c r="K563" s="6" t="s">
        <v>1082</v>
      </c>
      <c r="L563" s="7">
        <f t="shared" si="47"/>
        <v>436.97499999999366</v>
      </c>
    </row>
    <row r="564" spans="11:12">
      <c r="K564" s="6" t="s">
        <v>1083</v>
      </c>
      <c r="L564" s="7">
        <f t="shared" si="47"/>
        <v>436.98749999999364</v>
      </c>
    </row>
    <row r="565" spans="11:12">
      <c r="K565" s="6" t="s">
        <v>1084</v>
      </c>
      <c r="L565" s="7">
        <f t="shared" si="47"/>
        <v>436.99999999999363</v>
      </c>
    </row>
    <row r="566" spans="11:12">
      <c r="K566" s="6" t="s">
        <v>1085</v>
      </c>
      <c r="L566" s="7">
        <f t="shared" si="47"/>
        <v>437.01249999999362</v>
      </c>
    </row>
    <row r="567" spans="11:12">
      <c r="K567" s="6" t="s">
        <v>1086</v>
      </c>
      <c r="L567" s="7">
        <f t="shared" si="47"/>
        <v>437.02499999999361</v>
      </c>
    </row>
    <row r="568" spans="11:12">
      <c r="K568" s="6" t="s">
        <v>1087</v>
      </c>
      <c r="L568" s="7">
        <f t="shared" si="47"/>
        <v>437.0374999999936</v>
      </c>
    </row>
    <row r="569" spans="11:12">
      <c r="K569" s="6" t="s">
        <v>1088</v>
      </c>
      <c r="L569" s="7">
        <f t="shared" si="47"/>
        <v>437.04999999999359</v>
      </c>
    </row>
    <row r="570" spans="11:12">
      <c r="K570" s="6" t="s">
        <v>1089</v>
      </c>
      <c r="L570" s="7">
        <f t="shared" si="47"/>
        <v>437.06249999999358</v>
      </c>
    </row>
    <row r="571" spans="11:12">
      <c r="K571" s="6" t="s">
        <v>1090</v>
      </c>
      <c r="L571" s="7">
        <f t="shared" si="47"/>
        <v>437.07499999999357</v>
      </c>
    </row>
    <row r="572" spans="11:12">
      <c r="K572" s="6" t="s">
        <v>1091</v>
      </c>
      <c r="L572" s="7">
        <f t="shared" si="47"/>
        <v>437.08749999999355</v>
      </c>
    </row>
    <row r="573" spans="11:12">
      <c r="K573" s="6" t="s">
        <v>1092</v>
      </c>
      <c r="L573" s="7">
        <f t="shared" si="47"/>
        <v>437.09999999999354</v>
      </c>
    </row>
    <row r="574" spans="11:12">
      <c r="K574" s="6" t="s">
        <v>1093</v>
      </c>
      <c r="L574" s="7">
        <f t="shared" si="47"/>
        <v>437.11249999999353</v>
      </c>
    </row>
    <row r="575" spans="11:12">
      <c r="K575" s="6" t="s">
        <v>1094</v>
      </c>
      <c r="L575" s="7">
        <f t="shared" si="47"/>
        <v>437.12499999999352</v>
      </c>
    </row>
    <row r="576" spans="11:12">
      <c r="K576" s="6" t="s">
        <v>1095</v>
      </c>
      <c r="L576" s="7">
        <f t="shared" si="47"/>
        <v>437.13749999999351</v>
      </c>
    </row>
    <row r="577" spans="11:12">
      <c r="K577" s="6" t="s">
        <v>1096</v>
      </c>
      <c r="L577" s="7">
        <f t="shared" si="47"/>
        <v>437.1499999999935</v>
      </c>
    </row>
    <row r="578" spans="11:12">
      <c r="K578" s="6" t="s">
        <v>1097</v>
      </c>
      <c r="L578" s="7">
        <f t="shared" si="47"/>
        <v>437.16249999999349</v>
      </c>
    </row>
    <row r="579" spans="11:12">
      <c r="K579" s="6" t="s">
        <v>1098</v>
      </c>
      <c r="L579" s="7">
        <f t="shared" si="47"/>
        <v>437.17499999999347</v>
      </c>
    </row>
    <row r="580" spans="11:12">
      <c r="K580" s="6" t="s">
        <v>1099</v>
      </c>
      <c r="L580" s="7">
        <f t="shared" si="47"/>
        <v>437.18749999999346</v>
      </c>
    </row>
    <row r="581" spans="11:12">
      <c r="K581" s="6" t="s">
        <v>1100</v>
      </c>
      <c r="L581" s="7">
        <f t="shared" si="47"/>
        <v>437.19999999999345</v>
      </c>
    </row>
    <row r="582" spans="11:12">
      <c r="K582" s="6" t="s">
        <v>1101</v>
      </c>
      <c r="L582" s="7">
        <f t="shared" si="47"/>
        <v>437.21249999999344</v>
      </c>
    </row>
    <row r="583" spans="11:12">
      <c r="K583" s="6" t="s">
        <v>1102</v>
      </c>
      <c r="L583" s="7">
        <f t="shared" ref="L583:L646" si="48">L582+0.0125</f>
        <v>437.22499999999343</v>
      </c>
    </row>
    <row r="584" spans="11:12">
      <c r="K584" s="6" t="s">
        <v>1103</v>
      </c>
      <c r="L584" s="7">
        <f t="shared" si="48"/>
        <v>437.23749999999342</v>
      </c>
    </row>
    <row r="585" spans="11:12">
      <c r="K585" s="6" t="s">
        <v>1104</v>
      </c>
      <c r="L585" s="7">
        <f t="shared" si="48"/>
        <v>437.24999999999341</v>
      </c>
    </row>
    <row r="586" spans="11:12">
      <c r="K586" s="6" t="s">
        <v>1105</v>
      </c>
      <c r="L586" s="7">
        <f t="shared" si="48"/>
        <v>437.26249999999339</v>
      </c>
    </row>
    <row r="587" spans="11:12">
      <c r="K587" s="6" t="s">
        <v>1106</v>
      </c>
      <c r="L587" s="7">
        <f t="shared" si="48"/>
        <v>437.27499999999338</v>
      </c>
    </row>
    <row r="588" spans="11:12">
      <c r="K588" s="6" t="s">
        <v>1107</v>
      </c>
      <c r="L588" s="7">
        <f t="shared" si="48"/>
        <v>437.28749999999337</v>
      </c>
    </row>
    <row r="589" spans="11:12">
      <c r="K589" s="6" t="s">
        <v>1108</v>
      </c>
      <c r="L589" s="7">
        <f t="shared" si="48"/>
        <v>437.29999999999336</v>
      </c>
    </row>
    <row r="590" spans="11:12">
      <c r="K590" s="6" t="s">
        <v>1109</v>
      </c>
      <c r="L590" s="7">
        <f t="shared" si="48"/>
        <v>437.31249999999335</v>
      </c>
    </row>
    <row r="591" spans="11:12">
      <c r="K591" s="6" t="s">
        <v>1110</v>
      </c>
      <c r="L591" s="7">
        <f t="shared" si="48"/>
        <v>437.32499999999334</v>
      </c>
    </row>
    <row r="592" spans="11:12">
      <c r="K592" s="6" t="s">
        <v>1111</v>
      </c>
      <c r="L592" s="7">
        <f t="shared" si="48"/>
        <v>437.33749999999333</v>
      </c>
    </row>
    <row r="593" spans="11:12">
      <c r="K593" s="6" t="s">
        <v>1112</v>
      </c>
      <c r="L593" s="7">
        <f t="shared" si="48"/>
        <v>437.34999999999332</v>
      </c>
    </row>
    <row r="594" spans="11:12">
      <c r="K594" s="6" t="s">
        <v>1113</v>
      </c>
      <c r="L594" s="7">
        <f t="shared" si="48"/>
        <v>437.3624999999933</v>
      </c>
    </row>
    <row r="595" spans="11:12">
      <c r="K595" s="6" t="s">
        <v>1114</v>
      </c>
      <c r="L595" s="7">
        <f t="shared" si="48"/>
        <v>437.37499999999329</v>
      </c>
    </row>
    <row r="596" spans="11:12">
      <c r="K596" s="6" t="s">
        <v>1115</v>
      </c>
      <c r="L596" s="7">
        <f t="shared" si="48"/>
        <v>437.38749999999328</v>
      </c>
    </row>
    <row r="597" spans="11:12">
      <c r="K597" s="6" t="s">
        <v>1116</v>
      </c>
      <c r="L597" s="7">
        <f t="shared" si="48"/>
        <v>437.39999999999327</v>
      </c>
    </row>
    <row r="598" spans="11:12">
      <c r="K598" s="6" t="s">
        <v>1117</v>
      </c>
      <c r="L598" s="7">
        <f t="shared" si="48"/>
        <v>437.41249999999326</v>
      </c>
    </row>
    <row r="599" spans="11:12">
      <c r="K599" s="6" t="s">
        <v>1118</v>
      </c>
      <c r="L599" s="7">
        <f t="shared" si="48"/>
        <v>437.42499999999325</v>
      </c>
    </row>
    <row r="600" spans="11:12">
      <c r="K600" s="6" t="s">
        <v>1119</v>
      </c>
      <c r="L600" s="7">
        <f t="shared" si="48"/>
        <v>437.43749999999324</v>
      </c>
    </row>
    <row r="601" spans="11:12">
      <c r="K601" s="6" t="s">
        <v>1120</v>
      </c>
      <c r="L601" s="7">
        <f t="shared" si="48"/>
        <v>437.44999999999322</v>
      </c>
    </row>
    <row r="602" spans="11:12">
      <c r="K602" s="6" t="s">
        <v>1121</v>
      </c>
      <c r="L602" s="7">
        <f t="shared" si="48"/>
        <v>437.46249999999321</v>
      </c>
    </row>
    <row r="603" spans="11:12">
      <c r="K603" s="6" t="s">
        <v>1122</v>
      </c>
      <c r="L603" s="7">
        <f t="shared" si="48"/>
        <v>437.4749999999932</v>
      </c>
    </row>
    <row r="604" spans="11:12">
      <c r="K604" s="6" t="s">
        <v>1123</v>
      </c>
      <c r="L604" s="7">
        <f t="shared" si="48"/>
        <v>437.48749999999319</v>
      </c>
    </row>
    <row r="605" spans="11:12">
      <c r="K605" s="6" t="s">
        <v>1124</v>
      </c>
      <c r="L605" s="7">
        <f t="shared" si="48"/>
        <v>437.49999999999318</v>
      </c>
    </row>
    <row r="606" spans="11:12">
      <c r="K606" s="6" t="s">
        <v>1125</v>
      </c>
      <c r="L606" s="7">
        <f t="shared" si="48"/>
        <v>437.51249999999317</v>
      </c>
    </row>
    <row r="607" spans="11:12">
      <c r="K607" s="6" t="s">
        <v>1126</v>
      </c>
      <c r="L607" s="7">
        <f t="shared" si="48"/>
        <v>437.52499999999316</v>
      </c>
    </row>
    <row r="608" spans="11:12">
      <c r="K608" s="6" t="s">
        <v>1127</v>
      </c>
      <c r="L608" s="7">
        <f t="shared" si="48"/>
        <v>437.53749999999314</v>
      </c>
    </row>
    <row r="609" spans="11:12">
      <c r="K609" s="6" t="s">
        <v>1128</v>
      </c>
      <c r="L609" s="7">
        <f t="shared" si="48"/>
        <v>437.54999999999313</v>
      </c>
    </row>
    <row r="610" spans="11:12">
      <c r="K610" s="6" t="s">
        <v>1129</v>
      </c>
      <c r="L610" s="7">
        <f t="shared" si="48"/>
        <v>437.56249999999312</v>
      </c>
    </row>
    <row r="611" spans="11:12">
      <c r="K611" s="6" t="s">
        <v>1130</v>
      </c>
      <c r="L611" s="7">
        <f t="shared" si="48"/>
        <v>437.57499999999311</v>
      </c>
    </row>
    <row r="612" spans="11:12">
      <c r="K612" s="6" t="s">
        <v>1131</v>
      </c>
      <c r="L612" s="7">
        <f t="shared" si="48"/>
        <v>437.5874999999931</v>
      </c>
    </row>
    <row r="613" spans="11:12">
      <c r="K613" s="6" t="s">
        <v>1132</v>
      </c>
      <c r="L613" s="7">
        <f t="shared" si="48"/>
        <v>437.59999999999309</v>
      </c>
    </row>
    <row r="614" spans="11:12">
      <c r="K614" s="6" t="s">
        <v>1133</v>
      </c>
      <c r="L614" s="7">
        <f t="shared" si="48"/>
        <v>437.61249999999308</v>
      </c>
    </row>
    <row r="615" spans="11:12">
      <c r="K615" s="6" t="s">
        <v>1134</v>
      </c>
      <c r="L615" s="7">
        <f t="shared" si="48"/>
        <v>437.62499999999307</v>
      </c>
    </row>
    <row r="616" spans="11:12">
      <c r="K616" s="6" t="s">
        <v>1135</v>
      </c>
      <c r="L616" s="7">
        <f t="shared" si="48"/>
        <v>437.63749999999305</v>
      </c>
    </row>
    <row r="617" spans="11:12">
      <c r="K617" s="6" t="s">
        <v>1136</v>
      </c>
      <c r="L617" s="7">
        <f t="shared" si="48"/>
        <v>437.64999999999304</v>
      </c>
    </row>
    <row r="618" spans="11:12">
      <c r="K618" s="6" t="s">
        <v>1137</v>
      </c>
      <c r="L618" s="7">
        <f t="shared" si="48"/>
        <v>437.66249999999303</v>
      </c>
    </row>
    <row r="619" spans="11:12">
      <c r="K619" s="6" t="s">
        <v>1138</v>
      </c>
      <c r="L619" s="7">
        <f t="shared" si="48"/>
        <v>437.67499999999302</v>
      </c>
    </row>
    <row r="620" spans="11:12">
      <c r="K620" s="6" t="s">
        <v>1139</v>
      </c>
      <c r="L620" s="7">
        <f t="shared" si="48"/>
        <v>437.68749999999301</v>
      </c>
    </row>
    <row r="621" spans="11:12">
      <c r="K621" s="6" t="s">
        <v>1140</v>
      </c>
      <c r="L621" s="7">
        <f t="shared" si="48"/>
        <v>437.699999999993</v>
      </c>
    </row>
    <row r="622" spans="11:12">
      <c r="K622" s="6" t="s">
        <v>1141</v>
      </c>
      <c r="L622" s="7">
        <f t="shared" si="48"/>
        <v>437.71249999999299</v>
      </c>
    </row>
    <row r="623" spans="11:12">
      <c r="K623" s="6" t="s">
        <v>1142</v>
      </c>
      <c r="L623" s="7">
        <f t="shared" si="48"/>
        <v>437.72499999999297</v>
      </c>
    </row>
    <row r="624" spans="11:12">
      <c r="K624" s="6" t="s">
        <v>1143</v>
      </c>
      <c r="L624" s="7">
        <f t="shared" si="48"/>
        <v>437.73749999999296</v>
      </c>
    </row>
    <row r="625" spans="11:12">
      <c r="K625" s="6" t="s">
        <v>1144</v>
      </c>
      <c r="L625" s="7">
        <f t="shared" si="48"/>
        <v>437.74999999999295</v>
      </c>
    </row>
    <row r="626" spans="11:12">
      <c r="K626" s="6" t="s">
        <v>1145</v>
      </c>
      <c r="L626" s="7">
        <f t="shared" si="48"/>
        <v>437.76249999999294</v>
      </c>
    </row>
    <row r="627" spans="11:12">
      <c r="K627" s="6" t="s">
        <v>1146</v>
      </c>
      <c r="L627" s="7">
        <f t="shared" si="48"/>
        <v>437.77499999999293</v>
      </c>
    </row>
    <row r="628" spans="11:12">
      <c r="K628" s="6" t="s">
        <v>1147</v>
      </c>
      <c r="L628" s="7">
        <f t="shared" si="48"/>
        <v>437.78749999999292</v>
      </c>
    </row>
    <row r="629" spans="11:12">
      <c r="K629" s="6" t="s">
        <v>1148</v>
      </c>
      <c r="L629" s="7">
        <f t="shared" si="48"/>
        <v>437.79999999999291</v>
      </c>
    </row>
    <row r="630" spans="11:12">
      <c r="K630" s="6" t="s">
        <v>1149</v>
      </c>
      <c r="L630" s="7">
        <f t="shared" si="48"/>
        <v>437.81249999999289</v>
      </c>
    </row>
    <row r="631" spans="11:12">
      <c r="K631" s="6" t="s">
        <v>1150</v>
      </c>
      <c r="L631" s="7">
        <f t="shared" si="48"/>
        <v>437.82499999999288</v>
      </c>
    </row>
    <row r="632" spans="11:12">
      <c r="K632" s="6" t="s">
        <v>1151</v>
      </c>
      <c r="L632" s="7">
        <f t="shared" si="48"/>
        <v>437.83749999999287</v>
      </c>
    </row>
    <row r="633" spans="11:12">
      <c r="K633" s="6" t="s">
        <v>1152</v>
      </c>
      <c r="L633" s="7">
        <f t="shared" si="48"/>
        <v>437.84999999999286</v>
      </c>
    </row>
    <row r="634" spans="11:12">
      <c r="K634" s="6" t="s">
        <v>1153</v>
      </c>
      <c r="L634" s="7">
        <f t="shared" si="48"/>
        <v>437.86249999999285</v>
      </c>
    </row>
    <row r="635" spans="11:12">
      <c r="K635" s="6" t="s">
        <v>1154</v>
      </c>
      <c r="L635" s="7">
        <f t="shared" si="48"/>
        <v>437.87499999999284</v>
      </c>
    </row>
    <row r="636" spans="11:12">
      <c r="K636" s="6" t="s">
        <v>1155</v>
      </c>
      <c r="L636" s="7">
        <f t="shared" si="48"/>
        <v>437.88749999999283</v>
      </c>
    </row>
    <row r="637" spans="11:12">
      <c r="K637" s="6" t="s">
        <v>1156</v>
      </c>
      <c r="L637" s="7">
        <f t="shared" si="48"/>
        <v>437.89999999999281</v>
      </c>
    </row>
    <row r="638" spans="11:12">
      <c r="K638" s="6" t="s">
        <v>1157</v>
      </c>
      <c r="L638" s="7">
        <f t="shared" si="48"/>
        <v>437.9124999999928</v>
      </c>
    </row>
    <row r="639" spans="11:12">
      <c r="K639" s="6" t="s">
        <v>1158</v>
      </c>
      <c r="L639" s="7">
        <f t="shared" si="48"/>
        <v>437.92499999999279</v>
      </c>
    </row>
    <row r="640" spans="11:12">
      <c r="K640" s="6" t="s">
        <v>1159</v>
      </c>
      <c r="L640" s="7">
        <f t="shared" si="48"/>
        <v>437.93749999999278</v>
      </c>
    </row>
    <row r="641" spans="11:12">
      <c r="K641" s="6" t="s">
        <v>1160</v>
      </c>
      <c r="L641" s="7">
        <f t="shared" si="48"/>
        <v>437.94999999999277</v>
      </c>
    </row>
    <row r="642" spans="11:12">
      <c r="K642" s="6" t="s">
        <v>1161</v>
      </c>
      <c r="L642" s="7">
        <f t="shared" si="48"/>
        <v>437.96249999999276</v>
      </c>
    </row>
    <row r="643" spans="11:12">
      <c r="K643" s="6" t="s">
        <v>1162</v>
      </c>
      <c r="L643" s="7">
        <f t="shared" si="48"/>
        <v>437.97499999999275</v>
      </c>
    </row>
    <row r="644" spans="11:12">
      <c r="K644" s="6" t="s">
        <v>1163</v>
      </c>
      <c r="L644" s="7">
        <f t="shared" si="48"/>
        <v>437.98749999999274</v>
      </c>
    </row>
    <row r="645" spans="11:12">
      <c r="K645" s="6" t="s">
        <v>1164</v>
      </c>
      <c r="L645" s="7">
        <f t="shared" si="48"/>
        <v>437.99999999999272</v>
      </c>
    </row>
    <row r="646" spans="11:12">
      <c r="K646" s="6" t="s">
        <v>1165</v>
      </c>
      <c r="L646" s="7">
        <f t="shared" si="48"/>
        <v>438.01249999999271</v>
      </c>
    </row>
    <row r="647" spans="11:12">
      <c r="K647" s="6" t="s">
        <v>1166</v>
      </c>
      <c r="L647" s="7">
        <f t="shared" ref="L647:L710" si="49">L646+0.0125</f>
        <v>438.0249999999927</v>
      </c>
    </row>
    <row r="648" spans="11:12">
      <c r="K648" s="6" t="s">
        <v>1167</v>
      </c>
      <c r="L648" s="7">
        <f t="shared" si="49"/>
        <v>438.03749999999269</v>
      </c>
    </row>
    <row r="649" spans="11:12">
      <c r="K649" s="6" t="s">
        <v>1168</v>
      </c>
      <c r="L649" s="7">
        <f t="shared" si="49"/>
        <v>438.04999999999268</v>
      </c>
    </row>
    <row r="650" spans="11:12">
      <c r="K650" s="6" t="s">
        <v>1169</v>
      </c>
      <c r="L650" s="7">
        <f t="shared" si="49"/>
        <v>438.06249999999267</v>
      </c>
    </row>
    <row r="651" spans="11:12">
      <c r="K651" s="6" t="s">
        <v>1170</v>
      </c>
      <c r="L651" s="7">
        <f t="shared" si="49"/>
        <v>438.07499999999266</v>
      </c>
    </row>
    <row r="652" spans="11:12">
      <c r="K652" s="6" t="s">
        <v>1171</v>
      </c>
      <c r="L652" s="7">
        <f t="shared" si="49"/>
        <v>438.08749999999264</v>
      </c>
    </row>
    <row r="653" spans="11:12">
      <c r="K653" s="6" t="s">
        <v>1172</v>
      </c>
      <c r="L653" s="7">
        <f t="shared" si="49"/>
        <v>438.09999999999263</v>
      </c>
    </row>
    <row r="654" spans="11:12">
      <c r="K654" s="6" t="s">
        <v>1173</v>
      </c>
      <c r="L654" s="7">
        <f t="shared" si="49"/>
        <v>438.11249999999262</v>
      </c>
    </row>
    <row r="655" spans="11:12">
      <c r="K655" s="6" t="s">
        <v>1174</v>
      </c>
      <c r="L655" s="7">
        <f t="shared" si="49"/>
        <v>438.12499999999261</v>
      </c>
    </row>
    <row r="656" spans="11:12">
      <c r="K656" s="6" t="s">
        <v>1175</v>
      </c>
      <c r="L656" s="7">
        <f t="shared" si="49"/>
        <v>438.1374999999926</v>
      </c>
    </row>
    <row r="657" spans="10:12">
      <c r="K657" s="6" t="s">
        <v>1176</v>
      </c>
      <c r="L657" s="7">
        <f t="shared" si="49"/>
        <v>438.14999999999259</v>
      </c>
    </row>
    <row r="658" spans="10:12">
      <c r="K658" s="6" t="s">
        <v>1177</v>
      </c>
      <c r="L658" s="7">
        <f t="shared" si="49"/>
        <v>438.16249999999258</v>
      </c>
    </row>
    <row r="659" spans="10:12">
      <c r="K659" s="6" t="s">
        <v>1178</v>
      </c>
      <c r="L659" s="7">
        <f t="shared" si="49"/>
        <v>438.17499999999256</v>
      </c>
    </row>
    <row r="660" spans="10:12">
      <c r="K660" s="6" t="s">
        <v>1179</v>
      </c>
      <c r="L660" s="7">
        <f t="shared" si="49"/>
        <v>438.18749999999255</v>
      </c>
    </row>
    <row r="661" spans="10:12">
      <c r="J661" s="10" t="s">
        <v>1424</v>
      </c>
      <c r="K661" s="6" t="s">
        <v>1180</v>
      </c>
      <c r="L661" s="7">
        <f t="shared" si="49"/>
        <v>438.19999999999254</v>
      </c>
    </row>
    <row r="662" spans="10:12">
      <c r="J662" s="10" t="s">
        <v>1424</v>
      </c>
      <c r="K662" s="6" t="s">
        <v>1181</v>
      </c>
      <c r="L662" s="7">
        <f t="shared" si="49"/>
        <v>438.21249999999253</v>
      </c>
    </row>
    <row r="663" spans="10:12">
      <c r="J663" s="10" t="s">
        <v>1424</v>
      </c>
      <c r="K663" s="6" t="s">
        <v>1182</v>
      </c>
      <c r="L663" s="7">
        <f t="shared" si="49"/>
        <v>438.22499999999252</v>
      </c>
    </row>
    <row r="664" spans="10:12">
      <c r="J664" s="10" t="s">
        <v>1424</v>
      </c>
      <c r="K664" s="6" t="s">
        <v>1183</v>
      </c>
      <c r="L664" s="7">
        <f t="shared" si="49"/>
        <v>438.23749999999251</v>
      </c>
    </row>
    <row r="665" spans="10:12">
      <c r="J665" s="10" t="s">
        <v>1424</v>
      </c>
      <c r="K665" s="6" t="s">
        <v>1184</v>
      </c>
      <c r="L665" s="7">
        <f t="shared" si="49"/>
        <v>438.2499999999925</v>
      </c>
    </row>
    <row r="666" spans="10:12">
      <c r="J666" s="10" t="s">
        <v>1424</v>
      </c>
      <c r="K666" s="6" t="s">
        <v>1185</v>
      </c>
      <c r="L666" s="7">
        <f t="shared" si="49"/>
        <v>438.26249999999249</v>
      </c>
    </row>
    <row r="667" spans="10:12">
      <c r="J667" s="10" t="s">
        <v>1424</v>
      </c>
      <c r="K667" s="6" t="s">
        <v>1186</v>
      </c>
      <c r="L667" s="7">
        <f t="shared" si="49"/>
        <v>438.27499999999247</v>
      </c>
    </row>
    <row r="668" spans="10:12">
      <c r="J668" s="10" t="s">
        <v>1424</v>
      </c>
      <c r="K668" s="6" t="s">
        <v>1187</v>
      </c>
      <c r="L668" s="7">
        <f t="shared" si="49"/>
        <v>438.28749999999246</v>
      </c>
    </row>
    <row r="669" spans="10:12">
      <c r="J669" s="10" t="s">
        <v>1424</v>
      </c>
      <c r="K669" s="6" t="s">
        <v>1188</v>
      </c>
      <c r="L669" s="7">
        <f t="shared" si="49"/>
        <v>438.29999999999245</v>
      </c>
    </row>
    <row r="670" spans="10:12">
      <c r="J670" s="10" t="s">
        <v>1424</v>
      </c>
      <c r="K670" s="6" t="s">
        <v>1189</v>
      </c>
      <c r="L670" s="7">
        <f t="shared" si="49"/>
        <v>438.31249999999244</v>
      </c>
    </row>
    <row r="671" spans="10:12">
      <c r="J671" s="10" t="s">
        <v>1424</v>
      </c>
      <c r="K671" s="6" t="s">
        <v>1190</v>
      </c>
      <c r="L671" s="7">
        <f t="shared" si="49"/>
        <v>438.32499999999243</v>
      </c>
    </row>
    <row r="672" spans="10:12">
      <c r="J672" s="10" t="s">
        <v>1424</v>
      </c>
      <c r="K672" s="6" t="s">
        <v>1191</v>
      </c>
      <c r="L672" s="7">
        <f t="shared" si="49"/>
        <v>438.33749999999242</v>
      </c>
    </row>
    <row r="673" spans="10:12">
      <c r="J673" s="10" t="s">
        <v>1424</v>
      </c>
      <c r="K673" s="6" t="s">
        <v>1192</v>
      </c>
      <c r="L673" s="7">
        <f t="shared" si="49"/>
        <v>438.34999999999241</v>
      </c>
    </row>
    <row r="674" spans="10:12">
      <c r="J674" s="10" t="s">
        <v>1424</v>
      </c>
      <c r="K674" s="6" t="s">
        <v>1193</v>
      </c>
      <c r="L674" s="7">
        <f t="shared" si="49"/>
        <v>438.36249999999239</v>
      </c>
    </row>
    <row r="675" spans="10:12">
      <c r="J675" s="10" t="s">
        <v>1424</v>
      </c>
      <c r="K675" s="6" t="s">
        <v>1194</v>
      </c>
      <c r="L675" s="7">
        <f t="shared" si="49"/>
        <v>438.37499999999238</v>
      </c>
    </row>
    <row r="676" spans="10:12">
      <c r="J676" s="10" t="s">
        <v>1424</v>
      </c>
      <c r="K676" s="6" t="s">
        <v>1195</v>
      </c>
      <c r="L676" s="7">
        <f t="shared" si="49"/>
        <v>438.38749999999237</v>
      </c>
    </row>
    <row r="677" spans="10:12">
      <c r="J677" s="10" t="s">
        <v>1424</v>
      </c>
      <c r="K677" s="6" t="s">
        <v>1196</v>
      </c>
      <c r="L677" s="7">
        <f t="shared" si="49"/>
        <v>438.39999999999236</v>
      </c>
    </row>
    <row r="678" spans="10:12">
      <c r="J678" s="10" t="s">
        <v>1424</v>
      </c>
      <c r="K678" s="6" t="s">
        <v>1197</v>
      </c>
      <c r="L678" s="7">
        <f t="shared" si="49"/>
        <v>438.41249999999235</v>
      </c>
    </row>
    <row r="679" spans="10:12">
      <c r="J679" s="10" t="s">
        <v>1424</v>
      </c>
      <c r="K679" s="6" t="s">
        <v>1198</v>
      </c>
      <c r="L679" s="7">
        <f t="shared" si="49"/>
        <v>438.42499999999234</v>
      </c>
    </row>
    <row r="680" spans="10:12">
      <c r="J680" s="10" t="s">
        <v>1424</v>
      </c>
      <c r="K680" s="6" t="s">
        <v>1199</v>
      </c>
      <c r="L680" s="7">
        <f t="shared" si="49"/>
        <v>438.43749999999233</v>
      </c>
    </row>
    <row r="681" spans="10:12">
      <c r="J681" s="10" t="s">
        <v>1424</v>
      </c>
      <c r="K681" s="6" t="s">
        <v>1200</v>
      </c>
      <c r="L681" s="7">
        <f t="shared" si="49"/>
        <v>438.44999999999231</v>
      </c>
    </row>
    <row r="682" spans="10:12">
      <c r="J682" s="10" t="s">
        <v>1424</v>
      </c>
      <c r="K682" s="6" t="s">
        <v>1201</v>
      </c>
      <c r="L682" s="7">
        <f t="shared" si="49"/>
        <v>438.4624999999923</v>
      </c>
    </row>
    <row r="683" spans="10:12">
      <c r="J683" s="10" t="s">
        <v>1424</v>
      </c>
      <c r="K683" s="6" t="s">
        <v>1202</v>
      </c>
      <c r="L683" s="7">
        <f t="shared" si="49"/>
        <v>438.47499999999229</v>
      </c>
    </row>
    <row r="684" spans="10:12">
      <c r="J684" s="10" t="s">
        <v>1424</v>
      </c>
      <c r="K684" s="6" t="s">
        <v>1203</v>
      </c>
      <c r="L684" s="7">
        <f t="shared" si="49"/>
        <v>438.48749999999228</v>
      </c>
    </row>
    <row r="685" spans="10:12">
      <c r="J685" s="10" t="s">
        <v>1424</v>
      </c>
      <c r="K685" s="6" t="s">
        <v>1204</v>
      </c>
      <c r="L685" s="7">
        <f t="shared" si="49"/>
        <v>438.49999999999227</v>
      </c>
    </row>
    <row r="686" spans="10:12">
      <c r="J686" s="10" t="s">
        <v>1424</v>
      </c>
      <c r="K686" s="6" t="s">
        <v>1205</v>
      </c>
      <c r="L686" s="7">
        <f t="shared" si="49"/>
        <v>438.51249999999226</v>
      </c>
    </row>
    <row r="687" spans="10:12">
      <c r="J687" s="10" t="s">
        <v>1424</v>
      </c>
      <c r="K687" s="6" t="s">
        <v>1206</v>
      </c>
      <c r="L687" s="7">
        <f t="shared" si="49"/>
        <v>438.52499999999225</v>
      </c>
    </row>
    <row r="688" spans="10:12">
      <c r="K688" s="6" t="s">
        <v>1207</v>
      </c>
      <c r="L688" s="7">
        <f t="shared" si="49"/>
        <v>438.53749999999224</v>
      </c>
    </row>
    <row r="689" spans="10:13">
      <c r="K689" s="6" t="s">
        <v>1208</v>
      </c>
      <c r="L689" s="7">
        <f t="shared" si="49"/>
        <v>438.54999999999222</v>
      </c>
    </row>
    <row r="690" spans="10:13">
      <c r="K690" s="6" t="s">
        <v>1209</v>
      </c>
      <c r="L690" s="7">
        <f t="shared" si="49"/>
        <v>438.56249999999221</v>
      </c>
    </row>
    <row r="691" spans="10:13">
      <c r="K691" s="6" t="s">
        <v>1210</v>
      </c>
      <c r="L691" s="7">
        <f t="shared" si="49"/>
        <v>438.5749999999922</v>
      </c>
    </row>
    <row r="692" spans="10:13">
      <c r="K692" s="6" t="s">
        <v>1211</v>
      </c>
      <c r="L692" s="7">
        <f t="shared" si="49"/>
        <v>438.58749999999219</v>
      </c>
    </row>
    <row r="693" spans="10:13">
      <c r="K693" s="6" t="s">
        <v>1212</v>
      </c>
      <c r="L693" s="7">
        <f t="shared" si="49"/>
        <v>438.59999999999218</v>
      </c>
      <c r="M693" s="7"/>
    </row>
    <row r="694" spans="10:13">
      <c r="K694" s="6" t="s">
        <v>1213</v>
      </c>
      <c r="L694" s="7">
        <f t="shared" si="49"/>
        <v>438.61249999999217</v>
      </c>
      <c r="M694" s="7"/>
    </row>
    <row r="695" spans="10:13">
      <c r="K695" s="6" t="s">
        <v>1214</v>
      </c>
      <c r="L695" s="7">
        <f t="shared" si="49"/>
        <v>438.62499999999216</v>
      </c>
      <c r="M695" s="7"/>
    </row>
    <row r="696" spans="10:13">
      <c r="K696" s="6" t="s">
        <v>1215</v>
      </c>
      <c r="L696" s="7">
        <f t="shared" si="49"/>
        <v>438.63749999999214</v>
      </c>
      <c r="M696" s="7"/>
    </row>
    <row r="697" spans="10:13">
      <c r="J697" s="10" t="s">
        <v>1424</v>
      </c>
      <c r="K697" s="6" t="s">
        <v>1216</v>
      </c>
      <c r="L697" s="7">
        <f t="shared" si="49"/>
        <v>438.64999999999213</v>
      </c>
      <c r="M697" s="7">
        <f>L697-7.6</f>
        <v>431.04999999999211</v>
      </c>
    </row>
    <row r="698" spans="10:13">
      <c r="J698" s="10" t="s">
        <v>1424</v>
      </c>
      <c r="K698" s="6" t="s">
        <v>1217</v>
      </c>
      <c r="L698" s="7">
        <f t="shared" si="49"/>
        <v>438.66249999999212</v>
      </c>
      <c r="M698" s="7">
        <f t="shared" ref="M698:M759" si="50">L698-7.6</f>
        <v>431.0624999999921</v>
      </c>
    </row>
    <row r="699" spans="10:13">
      <c r="J699" s="10" t="s">
        <v>1424</v>
      </c>
      <c r="K699" s="6" t="s">
        <v>1218</v>
      </c>
      <c r="L699" s="7">
        <f t="shared" si="49"/>
        <v>438.67499999999211</v>
      </c>
      <c r="M699" s="7">
        <f t="shared" si="50"/>
        <v>431.07499999999209</v>
      </c>
    </row>
    <row r="700" spans="10:13">
      <c r="J700" s="10" t="s">
        <v>1424</v>
      </c>
      <c r="K700" s="6" t="s">
        <v>1219</v>
      </c>
      <c r="L700" s="7">
        <f t="shared" si="49"/>
        <v>438.6874999999921</v>
      </c>
      <c r="M700" s="7">
        <f t="shared" si="50"/>
        <v>431.08749999999208</v>
      </c>
    </row>
    <row r="701" spans="10:13">
      <c r="J701" s="10" t="s">
        <v>1424</v>
      </c>
      <c r="K701" s="6" t="s">
        <v>1220</v>
      </c>
      <c r="L701" s="7">
        <f t="shared" si="49"/>
        <v>438.69999999999209</v>
      </c>
      <c r="M701" s="7">
        <f t="shared" si="50"/>
        <v>431.09999999999206</v>
      </c>
    </row>
    <row r="702" spans="10:13">
      <c r="J702" s="10" t="s">
        <v>1424</v>
      </c>
      <c r="K702" s="6" t="s">
        <v>1221</v>
      </c>
      <c r="L702" s="7">
        <f t="shared" si="49"/>
        <v>438.71249999999208</v>
      </c>
      <c r="M702" s="7">
        <f t="shared" si="50"/>
        <v>431.11249999999205</v>
      </c>
    </row>
    <row r="703" spans="10:13">
      <c r="J703" s="10" t="s">
        <v>1424</v>
      </c>
      <c r="K703" s="6" t="s">
        <v>1222</v>
      </c>
      <c r="L703" s="7">
        <f t="shared" si="49"/>
        <v>438.72499999999206</v>
      </c>
      <c r="M703" s="7">
        <f t="shared" si="50"/>
        <v>431.12499999999204</v>
      </c>
    </row>
    <row r="704" spans="10:13">
      <c r="J704" s="10" t="s">
        <v>1424</v>
      </c>
      <c r="K704" s="6" t="s">
        <v>1223</v>
      </c>
      <c r="L704" s="7">
        <f t="shared" si="49"/>
        <v>438.73749999999205</v>
      </c>
      <c r="M704" s="7">
        <f t="shared" si="50"/>
        <v>431.13749999999203</v>
      </c>
    </row>
    <row r="705" spans="10:13">
      <c r="J705" s="10" t="s">
        <v>1424</v>
      </c>
      <c r="K705" s="6" t="s">
        <v>1224</v>
      </c>
      <c r="L705" s="7">
        <f t="shared" si="49"/>
        <v>438.74999999999204</v>
      </c>
      <c r="M705" s="7">
        <f t="shared" si="50"/>
        <v>431.14999999999202</v>
      </c>
    </row>
    <row r="706" spans="10:13">
      <c r="J706" s="10" t="s">
        <v>1424</v>
      </c>
      <c r="K706" s="6" t="s">
        <v>1225</v>
      </c>
      <c r="L706" s="7">
        <f t="shared" si="49"/>
        <v>438.76249999999203</v>
      </c>
      <c r="M706" s="7">
        <f t="shared" si="50"/>
        <v>431.16249999999201</v>
      </c>
    </row>
    <row r="707" spans="10:13">
      <c r="J707" s="10" t="s">
        <v>1424</v>
      </c>
      <c r="K707" s="6" t="s">
        <v>1226</v>
      </c>
      <c r="L707" s="7">
        <f t="shared" si="49"/>
        <v>438.77499999999202</v>
      </c>
      <c r="M707" s="7">
        <f t="shared" si="50"/>
        <v>431.174999999992</v>
      </c>
    </row>
    <row r="708" spans="10:13">
      <c r="J708" s="10" t="s">
        <v>1424</v>
      </c>
      <c r="K708" s="6" t="s">
        <v>1227</v>
      </c>
      <c r="L708" s="7">
        <f t="shared" si="49"/>
        <v>438.78749999999201</v>
      </c>
      <c r="M708" s="7">
        <f t="shared" si="50"/>
        <v>431.18749999999199</v>
      </c>
    </row>
    <row r="709" spans="10:13">
      <c r="J709" s="10" t="s">
        <v>1424</v>
      </c>
      <c r="K709" s="6" t="s">
        <v>1228</v>
      </c>
      <c r="L709" s="7">
        <f t="shared" si="49"/>
        <v>438.799999999992</v>
      </c>
      <c r="M709" s="7">
        <f t="shared" si="50"/>
        <v>431.19999999999197</v>
      </c>
    </row>
    <row r="710" spans="10:13">
      <c r="J710" s="10" t="s">
        <v>1424</v>
      </c>
      <c r="K710" s="6" t="s">
        <v>1229</v>
      </c>
      <c r="L710" s="7">
        <f t="shared" si="49"/>
        <v>438.81249999999199</v>
      </c>
      <c r="M710" s="7">
        <f t="shared" si="50"/>
        <v>431.21249999999196</v>
      </c>
    </row>
    <row r="711" spans="10:13">
      <c r="J711" s="10" t="s">
        <v>1424</v>
      </c>
      <c r="K711" s="6" t="s">
        <v>1230</v>
      </c>
      <c r="L711" s="7">
        <f t="shared" ref="L711:L774" si="51">L710+0.0125</f>
        <v>438.82499999999197</v>
      </c>
      <c r="M711" s="7">
        <f t="shared" si="50"/>
        <v>431.22499999999195</v>
      </c>
    </row>
    <row r="712" spans="10:13">
      <c r="J712" s="10" t="s">
        <v>1424</v>
      </c>
      <c r="K712" s="6" t="s">
        <v>1231</v>
      </c>
      <c r="L712" s="7">
        <f t="shared" si="51"/>
        <v>438.83749999999196</v>
      </c>
      <c r="M712" s="7">
        <f t="shared" si="50"/>
        <v>431.23749999999194</v>
      </c>
    </row>
    <row r="713" spans="10:13">
      <c r="J713" s="10" t="s">
        <v>1424</v>
      </c>
      <c r="K713" s="6" t="s">
        <v>1232</v>
      </c>
      <c r="L713" s="7">
        <f t="shared" si="51"/>
        <v>438.84999999999195</v>
      </c>
      <c r="M713" s="7">
        <f t="shared" si="50"/>
        <v>431.24999999999193</v>
      </c>
    </row>
    <row r="714" spans="10:13">
      <c r="J714" s="10" t="s">
        <v>1424</v>
      </c>
      <c r="K714" s="6" t="s">
        <v>1233</v>
      </c>
      <c r="L714" s="7">
        <f t="shared" si="51"/>
        <v>438.86249999999194</v>
      </c>
      <c r="M714" s="7">
        <f t="shared" si="50"/>
        <v>431.26249999999192</v>
      </c>
    </row>
    <row r="715" spans="10:13">
      <c r="J715" s="10" t="s">
        <v>1424</v>
      </c>
      <c r="K715" s="6" t="s">
        <v>1234</v>
      </c>
      <c r="L715" s="7">
        <f t="shared" si="51"/>
        <v>438.87499999999193</v>
      </c>
      <c r="M715" s="7">
        <f t="shared" si="50"/>
        <v>431.27499999999191</v>
      </c>
    </row>
    <row r="716" spans="10:13">
      <c r="J716" s="10" t="s">
        <v>1424</v>
      </c>
      <c r="K716" s="6" t="s">
        <v>1235</v>
      </c>
      <c r="L716" s="7">
        <f t="shared" si="51"/>
        <v>438.88749999999192</v>
      </c>
      <c r="M716" s="7">
        <f t="shared" si="50"/>
        <v>431.28749999999189</v>
      </c>
    </row>
    <row r="717" spans="10:13">
      <c r="J717" s="10" t="s">
        <v>1424</v>
      </c>
      <c r="K717" s="6" t="s">
        <v>1236</v>
      </c>
      <c r="L717" s="7">
        <f t="shared" si="51"/>
        <v>438.89999999999191</v>
      </c>
      <c r="M717" s="7">
        <f t="shared" si="50"/>
        <v>431.29999999999188</v>
      </c>
    </row>
    <row r="718" spans="10:13">
      <c r="J718" s="10" t="s">
        <v>1424</v>
      </c>
      <c r="K718" s="6" t="s">
        <v>1237</v>
      </c>
      <c r="L718" s="7">
        <f t="shared" si="51"/>
        <v>438.91249999999189</v>
      </c>
      <c r="M718" s="7">
        <f t="shared" si="50"/>
        <v>431.31249999999187</v>
      </c>
    </row>
    <row r="719" spans="10:13">
      <c r="J719" s="10" t="s">
        <v>1424</v>
      </c>
      <c r="K719" s="6" t="s">
        <v>1238</v>
      </c>
      <c r="L719" s="7">
        <f t="shared" si="51"/>
        <v>438.92499999999188</v>
      </c>
      <c r="M719" s="7">
        <f t="shared" si="50"/>
        <v>431.32499999999186</v>
      </c>
    </row>
    <row r="720" spans="10:13">
      <c r="J720" s="10" t="s">
        <v>1424</v>
      </c>
      <c r="K720" s="6" t="s">
        <v>1239</v>
      </c>
      <c r="L720" s="7">
        <f t="shared" si="51"/>
        <v>438.93749999999187</v>
      </c>
      <c r="M720" s="7">
        <f t="shared" si="50"/>
        <v>431.33749999999185</v>
      </c>
    </row>
    <row r="721" spans="10:13">
      <c r="J721" s="10" t="s">
        <v>1424</v>
      </c>
      <c r="K721" s="6" t="s">
        <v>1240</v>
      </c>
      <c r="L721" s="7">
        <f t="shared" si="51"/>
        <v>438.94999999999186</v>
      </c>
      <c r="M721" s="7">
        <f t="shared" si="50"/>
        <v>431.34999999999184</v>
      </c>
    </row>
    <row r="722" spans="10:13">
      <c r="J722" s="10" t="s">
        <v>1424</v>
      </c>
      <c r="K722" s="6" t="s">
        <v>1241</v>
      </c>
      <c r="L722" s="7">
        <f t="shared" si="51"/>
        <v>438.96249999999185</v>
      </c>
      <c r="M722" s="7">
        <f t="shared" si="50"/>
        <v>431.36249999999183</v>
      </c>
    </row>
    <row r="723" spans="10:13">
      <c r="J723" s="10" t="s">
        <v>1424</v>
      </c>
      <c r="K723" s="6" t="s">
        <v>1242</v>
      </c>
      <c r="L723" s="7">
        <f t="shared" si="51"/>
        <v>438.97499999999184</v>
      </c>
      <c r="M723" s="7">
        <f t="shared" si="50"/>
        <v>431.37499999999181</v>
      </c>
    </row>
    <row r="724" spans="10:13">
      <c r="J724" s="10" t="s">
        <v>1424</v>
      </c>
      <c r="K724" s="6" t="s">
        <v>1243</v>
      </c>
      <c r="L724" s="7">
        <f t="shared" si="51"/>
        <v>438.98749999999183</v>
      </c>
      <c r="M724" s="7">
        <f t="shared" si="50"/>
        <v>431.3874999999918</v>
      </c>
    </row>
    <row r="725" spans="10:13">
      <c r="J725" s="10" t="s">
        <v>1424</v>
      </c>
      <c r="K725" s="6" t="s">
        <v>1244</v>
      </c>
      <c r="L725" s="7">
        <f t="shared" si="51"/>
        <v>438.99999999999181</v>
      </c>
      <c r="M725" s="7">
        <f t="shared" si="50"/>
        <v>431.39999999999179</v>
      </c>
    </row>
    <row r="726" spans="10:13">
      <c r="J726" s="10" t="s">
        <v>1424</v>
      </c>
      <c r="K726" s="6" t="s">
        <v>1245</v>
      </c>
      <c r="L726" s="7">
        <f t="shared" si="51"/>
        <v>439.0124999999918</v>
      </c>
      <c r="M726" s="7">
        <f t="shared" si="50"/>
        <v>431.41249999999178</v>
      </c>
    </row>
    <row r="727" spans="10:13">
      <c r="J727" s="10" t="s">
        <v>1424</v>
      </c>
      <c r="K727" s="6" t="s">
        <v>1246</v>
      </c>
      <c r="L727" s="7">
        <f t="shared" si="51"/>
        <v>439.02499999999179</v>
      </c>
      <c r="M727" s="7">
        <f t="shared" si="50"/>
        <v>431.42499999999177</v>
      </c>
    </row>
    <row r="728" spans="10:13">
      <c r="J728" s="10" t="s">
        <v>1424</v>
      </c>
      <c r="K728" s="6" t="s">
        <v>1247</v>
      </c>
      <c r="L728" s="7">
        <f t="shared" si="51"/>
        <v>439.03749999999178</v>
      </c>
      <c r="M728" s="7">
        <f t="shared" si="50"/>
        <v>431.43749999999176</v>
      </c>
    </row>
    <row r="729" spans="10:13">
      <c r="J729" s="10" t="s">
        <v>1424</v>
      </c>
      <c r="K729" s="6" t="s">
        <v>1248</v>
      </c>
      <c r="L729" s="7">
        <f t="shared" si="51"/>
        <v>439.04999999999177</v>
      </c>
      <c r="M729" s="7">
        <f t="shared" si="50"/>
        <v>431.44999999999175</v>
      </c>
    </row>
    <row r="730" spans="10:13">
      <c r="J730" s="10" t="s">
        <v>1424</v>
      </c>
      <c r="K730" s="6" t="s">
        <v>1249</v>
      </c>
      <c r="L730" s="7">
        <f t="shared" si="51"/>
        <v>439.06249999999176</v>
      </c>
      <c r="M730" s="7">
        <f t="shared" si="50"/>
        <v>431.46249999999173</v>
      </c>
    </row>
    <row r="731" spans="10:13">
      <c r="J731" s="10" t="s">
        <v>1424</v>
      </c>
      <c r="K731" s="6" t="s">
        <v>1250</v>
      </c>
      <c r="L731" s="7">
        <f t="shared" si="51"/>
        <v>439.07499999999175</v>
      </c>
      <c r="M731" s="7">
        <f t="shared" si="50"/>
        <v>431.47499999999172</v>
      </c>
    </row>
    <row r="732" spans="10:13">
      <c r="J732" s="10" t="s">
        <v>1424</v>
      </c>
      <c r="K732" s="6" t="s">
        <v>1251</v>
      </c>
      <c r="L732" s="7">
        <f t="shared" si="51"/>
        <v>439.08749999999173</v>
      </c>
      <c r="M732" s="7">
        <f t="shared" si="50"/>
        <v>431.48749999999171</v>
      </c>
    </row>
    <row r="733" spans="10:13">
      <c r="J733" s="10" t="s">
        <v>1424</v>
      </c>
      <c r="K733" s="6" t="s">
        <v>1252</v>
      </c>
      <c r="L733" s="7">
        <f t="shared" si="51"/>
        <v>439.09999999999172</v>
      </c>
      <c r="M733" s="7">
        <f t="shared" si="50"/>
        <v>431.4999999999917</v>
      </c>
    </row>
    <row r="734" spans="10:13">
      <c r="J734" s="10" t="s">
        <v>1424</v>
      </c>
      <c r="K734" s="6" t="s">
        <v>1253</v>
      </c>
      <c r="L734" s="7">
        <f t="shared" si="51"/>
        <v>439.11249999999171</v>
      </c>
      <c r="M734" s="7">
        <f t="shared" si="50"/>
        <v>431.51249999999169</v>
      </c>
    </row>
    <row r="735" spans="10:13">
      <c r="J735" s="10" t="s">
        <v>1424</v>
      </c>
      <c r="K735" s="6" t="s">
        <v>1254</v>
      </c>
      <c r="L735" s="7">
        <f t="shared" si="51"/>
        <v>439.1249999999917</v>
      </c>
      <c r="M735" s="7">
        <f t="shared" si="50"/>
        <v>431.52499999999168</v>
      </c>
    </row>
    <row r="736" spans="10:13">
      <c r="J736" s="10" t="s">
        <v>1424</v>
      </c>
      <c r="K736" s="6" t="s">
        <v>1255</v>
      </c>
      <c r="L736" s="7">
        <f t="shared" si="51"/>
        <v>439.13749999999169</v>
      </c>
      <c r="M736" s="7">
        <f t="shared" si="50"/>
        <v>431.53749999999167</v>
      </c>
    </row>
    <row r="737" spans="10:13">
      <c r="J737" s="10" t="s">
        <v>1424</v>
      </c>
      <c r="K737" s="6" t="s">
        <v>1256</v>
      </c>
      <c r="L737" s="7">
        <f t="shared" si="51"/>
        <v>439.14999999999168</v>
      </c>
      <c r="M737" s="7">
        <f t="shared" si="50"/>
        <v>431.54999999999166</v>
      </c>
    </row>
    <row r="738" spans="10:13">
      <c r="J738" s="10" t="s">
        <v>1424</v>
      </c>
      <c r="K738" s="6" t="s">
        <v>1257</v>
      </c>
      <c r="L738" s="7">
        <f t="shared" si="51"/>
        <v>439.16249999999167</v>
      </c>
      <c r="M738" s="7">
        <f t="shared" si="50"/>
        <v>431.56249999999164</v>
      </c>
    </row>
    <row r="739" spans="10:13">
      <c r="J739" s="10" t="s">
        <v>1424</v>
      </c>
      <c r="K739" s="6" t="s">
        <v>1258</v>
      </c>
      <c r="L739" s="7">
        <f t="shared" si="51"/>
        <v>439.17499999999166</v>
      </c>
      <c r="M739" s="7">
        <f t="shared" si="50"/>
        <v>431.57499999999163</v>
      </c>
    </row>
    <row r="740" spans="10:13">
      <c r="J740" s="10" t="s">
        <v>1424</v>
      </c>
      <c r="K740" s="6" t="s">
        <v>1259</v>
      </c>
      <c r="L740" s="7">
        <f t="shared" si="51"/>
        <v>439.18749999999164</v>
      </c>
      <c r="M740" s="7">
        <f t="shared" si="50"/>
        <v>431.58749999999162</v>
      </c>
    </row>
    <row r="741" spans="10:13">
      <c r="J741" s="10" t="s">
        <v>1424</v>
      </c>
      <c r="K741" s="6" t="s">
        <v>1260</v>
      </c>
      <c r="L741" s="7">
        <f t="shared" si="51"/>
        <v>439.19999999999163</v>
      </c>
      <c r="M741" s="7">
        <f t="shared" si="50"/>
        <v>431.59999999999161</v>
      </c>
    </row>
    <row r="742" spans="10:13">
      <c r="J742" s="10" t="s">
        <v>1424</v>
      </c>
      <c r="K742" s="6" t="s">
        <v>1261</v>
      </c>
      <c r="L742" s="7">
        <f t="shared" si="51"/>
        <v>439.21249999999162</v>
      </c>
      <c r="M742" s="7">
        <f t="shared" si="50"/>
        <v>431.6124999999916</v>
      </c>
    </row>
    <row r="743" spans="10:13">
      <c r="J743" s="10" t="s">
        <v>1424</v>
      </c>
      <c r="K743" s="6" t="s">
        <v>1262</v>
      </c>
      <c r="L743" s="7">
        <f t="shared" si="51"/>
        <v>439.22499999999161</v>
      </c>
      <c r="M743" s="7">
        <f t="shared" si="50"/>
        <v>431.62499999999159</v>
      </c>
    </row>
    <row r="744" spans="10:13">
      <c r="J744" s="10" t="s">
        <v>1424</v>
      </c>
      <c r="K744" s="6" t="s">
        <v>1263</v>
      </c>
      <c r="L744" s="7">
        <f t="shared" si="51"/>
        <v>439.2374999999916</v>
      </c>
      <c r="M744" s="7">
        <f t="shared" si="50"/>
        <v>431.63749999999158</v>
      </c>
    </row>
    <row r="745" spans="10:13">
      <c r="J745" s="10" t="s">
        <v>1424</v>
      </c>
      <c r="K745" s="6" t="s">
        <v>1264</v>
      </c>
      <c r="L745" s="7">
        <f t="shared" si="51"/>
        <v>439.24999999999159</v>
      </c>
      <c r="M745" s="7">
        <f t="shared" si="50"/>
        <v>431.64999999999156</v>
      </c>
    </row>
    <row r="746" spans="10:13">
      <c r="J746" s="10" t="s">
        <v>1424</v>
      </c>
      <c r="K746" s="6" t="s">
        <v>1265</v>
      </c>
      <c r="L746" s="7">
        <f t="shared" si="51"/>
        <v>439.26249999999158</v>
      </c>
      <c r="M746" s="7">
        <f t="shared" si="50"/>
        <v>431.66249999999155</v>
      </c>
    </row>
    <row r="747" spans="10:13">
      <c r="J747" s="10" t="s">
        <v>1424</v>
      </c>
      <c r="K747" s="6" t="s">
        <v>1266</v>
      </c>
      <c r="L747" s="7">
        <f t="shared" si="51"/>
        <v>439.27499999999156</v>
      </c>
      <c r="M747" s="7">
        <f t="shared" si="50"/>
        <v>431.67499999999154</v>
      </c>
    </row>
    <row r="748" spans="10:13">
      <c r="J748" s="10" t="s">
        <v>1424</v>
      </c>
      <c r="K748" s="6" t="s">
        <v>1267</v>
      </c>
      <c r="L748" s="7">
        <f t="shared" si="51"/>
        <v>439.28749999999155</v>
      </c>
      <c r="M748" s="7">
        <f t="shared" si="50"/>
        <v>431.68749999999153</v>
      </c>
    </row>
    <row r="749" spans="10:13">
      <c r="J749" s="10" t="s">
        <v>1424</v>
      </c>
      <c r="K749" s="6" t="s">
        <v>1268</v>
      </c>
      <c r="L749" s="7">
        <f t="shared" si="51"/>
        <v>439.29999999999154</v>
      </c>
      <c r="M749" s="7">
        <f t="shared" si="50"/>
        <v>431.69999999999152</v>
      </c>
    </row>
    <row r="750" spans="10:13">
      <c r="J750" s="10" t="s">
        <v>1424</v>
      </c>
      <c r="K750" s="6" t="s">
        <v>1269</v>
      </c>
      <c r="L750" s="7">
        <f t="shared" si="51"/>
        <v>439.31249999999153</v>
      </c>
      <c r="M750" s="7">
        <f t="shared" si="50"/>
        <v>431.71249999999151</v>
      </c>
    </row>
    <row r="751" spans="10:13">
      <c r="J751" s="10" t="s">
        <v>1424</v>
      </c>
      <c r="K751" s="6" t="s">
        <v>1270</v>
      </c>
      <c r="L751" s="7">
        <f t="shared" si="51"/>
        <v>439.32499999999152</v>
      </c>
      <c r="M751" s="7">
        <f t="shared" si="50"/>
        <v>431.7249999999915</v>
      </c>
    </row>
    <row r="752" spans="10:13">
      <c r="J752" s="10" t="s">
        <v>1424</v>
      </c>
      <c r="K752" s="6" t="s">
        <v>1271</v>
      </c>
      <c r="L752" s="7">
        <f t="shared" si="51"/>
        <v>439.33749999999151</v>
      </c>
      <c r="M752" s="7">
        <f t="shared" si="50"/>
        <v>431.73749999999148</v>
      </c>
    </row>
    <row r="753" spans="10:13">
      <c r="J753" s="10" t="s">
        <v>1424</v>
      </c>
      <c r="K753" s="6" t="s">
        <v>1272</v>
      </c>
      <c r="L753" s="7">
        <f t="shared" si="51"/>
        <v>439.3499999999915</v>
      </c>
      <c r="M753" s="7">
        <f t="shared" si="50"/>
        <v>431.74999999999147</v>
      </c>
    </row>
    <row r="754" spans="10:13">
      <c r="J754" s="10" t="s">
        <v>1424</v>
      </c>
      <c r="K754" s="6" t="s">
        <v>1273</v>
      </c>
      <c r="L754" s="7">
        <f t="shared" si="51"/>
        <v>439.36249999999148</v>
      </c>
      <c r="M754" s="7">
        <f t="shared" si="50"/>
        <v>431.76249999999146</v>
      </c>
    </row>
    <row r="755" spans="10:13">
      <c r="J755" s="10" t="s">
        <v>1424</v>
      </c>
      <c r="K755" s="6" t="s">
        <v>1274</v>
      </c>
      <c r="L755" s="7">
        <f t="shared" si="51"/>
        <v>439.37499999999147</v>
      </c>
      <c r="M755" s="7">
        <f t="shared" si="50"/>
        <v>431.77499999999145</v>
      </c>
    </row>
    <row r="756" spans="10:13">
      <c r="J756" s="10" t="s">
        <v>1424</v>
      </c>
      <c r="K756" s="6" t="s">
        <v>1275</v>
      </c>
      <c r="L756" s="7">
        <f t="shared" si="51"/>
        <v>439.38749999999146</v>
      </c>
      <c r="M756" s="7">
        <f t="shared" si="50"/>
        <v>431.78749999999144</v>
      </c>
    </row>
    <row r="757" spans="10:13">
      <c r="J757" s="10" t="s">
        <v>1424</v>
      </c>
      <c r="K757" s="6" t="s">
        <v>1276</v>
      </c>
      <c r="L757" s="7">
        <f t="shared" si="51"/>
        <v>439.39999999999145</v>
      </c>
      <c r="M757" s="7">
        <f t="shared" si="50"/>
        <v>431.79999999999143</v>
      </c>
    </row>
    <row r="758" spans="10:13">
      <c r="J758" s="10" t="s">
        <v>1424</v>
      </c>
      <c r="K758" s="6" t="s">
        <v>1277</v>
      </c>
      <c r="L758" s="7">
        <f t="shared" si="51"/>
        <v>439.41249999999144</v>
      </c>
      <c r="M758" s="7">
        <f t="shared" si="50"/>
        <v>431.81249999999142</v>
      </c>
    </row>
    <row r="759" spans="10:13">
      <c r="J759" s="10" t="s">
        <v>1424</v>
      </c>
      <c r="K759" s="6" t="s">
        <v>1278</v>
      </c>
      <c r="L759" s="7">
        <f t="shared" si="51"/>
        <v>439.42499999999143</v>
      </c>
      <c r="M759" s="7">
        <f t="shared" si="50"/>
        <v>431.82499999999141</v>
      </c>
    </row>
    <row r="760" spans="10:13">
      <c r="K760" s="6" t="s">
        <v>1279</v>
      </c>
      <c r="L760" s="7">
        <f t="shared" si="51"/>
        <v>439.43749999999142</v>
      </c>
    </row>
    <row r="761" spans="10:13">
      <c r="K761" s="6" t="s">
        <v>1280</v>
      </c>
      <c r="L761" s="7">
        <f t="shared" si="51"/>
        <v>439.44999999999141</v>
      </c>
    </row>
    <row r="762" spans="10:13">
      <c r="K762" s="6" t="s">
        <v>1281</v>
      </c>
      <c r="L762" s="7">
        <f t="shared" si="51"/>
        <v>439.46249999999139</v>
      </c>
    </row>
    <row r="763" spans="10:13">
      <c r="K763" s="6" t="s">
        <v>1282</v>
      </c>
      <c r="L763" s="7">
        <f t="shared" si="51"/>
        <v>439.47499999999138</v>
      </c>
    </row>
    <row r="764" spans="10:13">
      <c r="K764" s="6" t="s">
        <v>1283</v>
      </c>
      <c r="L764" s="7">
        <f t="shared" si="51"/>
        <v>439.48749999999137</v>
      </c>
    </row>
    <row r="765" spans="10:13">
      <c r="K765" s="6" t="s">
        <v>1284</v>
      </c>
      <c r="L765" s="7">
        <f t="shared" si="51"/>
        <v>439.49999999999136</v>
      </c>
    </row>
    <row r="766" spans="10:13">
      <c r="K766" s="6" t="s">
        <v>1285</v>
      </c>
      <c r="L766" s="7">
        <f t="shared" si="51"/>
        <v>439.51249999999135</v>
      </c>
    </row>
    <row r="767" spans="10:13">
      <c r="K767" s="6" t="s">
        <v>1286</v>
      </c>
      <c r="L767" s="7">
        <f t="shared" si="51"/>
        <v>439.52499999999134</v>
      </c>
    </row>
    <row r="768" spans="10:13">
      <c r="K768" s="6" t="s">
        <v>1287</v>
      </c>
      <c r="L768" s="7">
        <f t="shared" si="51"/>
        <v>439.53749999999133</v>
      </c>
    </row>
    <row r="769" spans="11:12">
      <c r="K769" s="6" t="s">
        <v>1288</v>
      </c>
      <c r="L769" s="7">
        <f t="shared" si="51"/>
        <v>439.54999999999131</v>
      </c>
    </row>
    <row r="770" spans="11:12">
      <c r="K770" s="6" t="s">
        <v>1289</v>
      </c>
      <c r="L770" s="7">
        <f t="shared" si="51"/>
        <v>439.5624999999913</v>
      </c>
    </row>
    <row r="771" spans="11:12">
      <c r="K771" s="6" t="s">
        <v>1290</v>
      </c>
      <c r="L771" s="7">
        <f t="shared" si="51"/>
        <v>439.57499999999129</v>
      </c>
    </row>
    <row r="772" spans="11:12">
      <c r="K772" s="6" t="s">
        <v>1291</v>
      </c>
      <c r="L772" s="7">
        <f t="shared" si="51"/>
        <v>439.58749999999128</v>
      </c>
    </row>
    <row r="773" spans="11:12">
      <c r="K773" s="6" t="s">
        <v>1292</v>
      </c>
      <c r="L773" s="7">
        <f t="shared" si="51"/>
        <v>439.59999999999127</v>
      </c>
    </row>
    <row r="774" spans="11:12">
      <c r="K774" s="6" t="s">
        <v>1293</v>
      </c>
      <c r="L774" s="7">
        <f t="shared" si="51"/>
        <v>439.61249999999126</v>
      </c>
    </row>
    <row r="775" spans="11:12">
      <c r="K775" s="6" t="s">
        <v>1294</v>
      </c>
      <c r="L775" s="7">
        <f t="shared" ref="L775:L804" si="52">L774+0.0125</f>
        <v>439.62499999999125</v>
      </c>
    </row>
    <row r="776" spans="11:12">
      <c r="K776" s="6" t="s">
        <v>1295</v>
      </c>
      <c r="L776" s="7">
        <f t="shared" si="52"/>
        <v>439.63749999999123</v>
      </c>
    </row>
    <row r="777" spans="11:12">
      <c r="K777" s="6" t="s">
        <v>1296</v>
      </c>
      <c r="L777" s="7">
        <f t="shared" si="52"/>
        <v>439.64999999999122</v>
      </c>
    </row>
    <row r="778" spans="11:12">
      <c r="K778" s="6" t="s">
        <v>1297</v>
      </c>
      <c r="L778" s="7">
        <f t="shared" si="52"/>
        <v>439.66249999999121</v>
      </c>
    </row>
    <row r="779" spans="11:12">
      <c r="K779" s="6" t="s">
        <v>1298</v>
      </c>
      <c r="L779" s="7">
        <f t="shared" si="52"/>
        <v>439.6749999999912</v>
      </c>
    </row>
    <row r="780" spans="11:12">
      <c r="K780" s="6" t="s">
        <v>1299</v>
      </c>
      <c r="L780" s="7">
        <f t="shared" si="52"/>
        <v>439.68749999999119</v>
      </c>
    </row>
    <row r="781" spans="11:12">
      <c r="K781" s="6" t="s">
        <v>1300</v>
      </c>
      <c r="L781" s="7">
        <f t="shared" si="52"/>
        <v>439.69999999999118</v>
      </c>
    </row>
    <row r="782" spans="11:12">
      <c r="K782" s="6" t="s">
        <v>1301</v>
      </c>
      <c r="L782" s="7">
        <f t="shared" si="52"/>
        <v>439.71249999999117</v>
      </c>
    </row>
    <row r="783" spans="11:12">
      <c r="K783" s="6" t="s">
        <v>1302</v>
      </c>
      <c r="L783" s="7">
        <f t="shared" si="52"/>
        <v>439.72499999999116</v>
      </c>
    </row>
    <row r="784" spans="11:12">
      <c r="K784" s="6" t="s">
        <v>1303</v>
      </c>
      <c r="L784" s="7">
        <f t="shared" si="52"/>
        <v>439.73749999999114</v>
      </c>
    </row>
    <row r="785" spans="11:12">
      <c r="K785" s="6" t="s">
        <v>1304</v>
      </c>
      <c r="L785" s="7">
        <f t="shared" si="52"/>
        <v>439.74999999999113</v>
      </c>
    </row>
    <row r="786" spans="11:12">
      <c r="K786" s="6" t="s">
        <v>1305</v>
      </c>
      <c r="L786" s="7">
        <f t="shared" si="52"/>
        <v>439.76249999999112</v>
      </c>
    </row>
    <row r="787" spans="11:12">
      <c r="K787" s="6" t="s">
        <v>1306</v>
      </c>
      <c r="L787" s="7">
        <f t="shared" si="52"/>
        <v>439.77499999999111</v>
      </c>
    </row>
    <row r="788" spans="11:12">
      <c r="K788" s="6" t="s">
        <v>1307</v>
      </c>
      <c r="L788" s="7">
        <f t="shared" si="52"/>
        <v>439.7874999999911</v>
      </c>
    </row>
    <row r="789" spans="11:12">
      <c r="K789" s="6" t="s">
        <v>1308</v>
      </c>
      <c r="L789" s="7">
        <f t="shared" si="52"/>
        <v>439.79999999999109</v>
      </c>
    </row>
    <row r="790" spans="11:12">
      <c r="K790" s="6" t="s">
        <v>1309</v>
      </c>
      <c r="L790" s="7">
        <f t="shared" si="52"/>
        <v>439.81249999999108</v>
      </c>
    </row>
    <row r="791" spans="11:12">
      <c r="K791" s="6" t="s">
        <v>1310</v>
      </c>
      <c r="L791" s="7">
        <f t="shared" si="52"/>
        <v>439.82499999999106</v>
      </c>
    </row>
    <row r="792" spans="11:12">
      <c r="K792" s="6" t="s">
        <v>1311</v>
      </c>
      <c r="L792" s="7">
        <f t="shared" si="52"/>
        <v>439.83749999999105</v>
      </c>
    </row>
    <row r="793" spans="11:12">
      <c r="K793" s="6" t="s">
        <v>1312</v>
      </c>
      <c r="L793" s="7">
        <f t="shared" si="52"/>
        <v>439.84999999999104</v>
      </c>
    </row>
    <row r="794" spans="11:12">
      <c r="K794" s="6" t="s">
        <v>1313</v>
      </c>
      <c r="L794" s="7">
        <f t="shared" si="52"/>
        <v>439.86249999999103</v>
      </c>
    </row>
    <row r="795" spans="11:12">
      <c r="K795" s="6" t="s">
        <v>1314</v>
      </c>
      <c r="L795" s="7">
        <f t="shared" si="52"/>
        <v>439.87499999999102</v>
      </c>
    </row>
    <row r="796" spans="11:12">
      <c r="K796" s="6" t="s">
        <v>1315</v>
      </c>
      <c r="L796" s="7">
        <f t="shared" si="52"/>
        <v>439.88749999999101</v>
      </c>
    </row>
    <row r="797" spans="11:12">
      <c r="K797" s="6" t="s">
        <v>1316</v>
      </c>
      <c r="L797" s="7">
        <f t="shared" si="52"/>
        <v>439.899999999991</v>
      </c>
    </row>
    <row r="798" spans="11:12">
      <c r="K798" s="6" t="s">
        <v>1317</v>
      </c>
      <c r="L798" s="7">
        <f t="shared" si="52"/>
        <v>439.91249999999098</v>
      </c>
    </row>
    <row r="799" spans="11:12">
      <c r="K799" s="6" t="s">
        <v>1318</v>
      </c>
      <c r="L799" s="7">
        <f t="shared" si="52"/>
        <v>439.92499999999097</v>
      </c>
    </row>
    <row r="800" spans="11:12">
      <c r="K800" s="6" t="s">
        <v>1319</v>
      </c>
      <c r="L800" s="7">
        <f t="shared" si="52"/>
        <v>439.93749999999096</v>
      </c>
    </row>
    <row r="801" spans="11:12">
      <c r="K801" s="6" t="s">
        <v>1320</v>
      </c>
      <c r="L801" s="7">
        <f t="shared" si="52"/>
        <v>439.94999999999095</v>
      </c>
    </row>
    <row r="802" spans="11:12">
      <c r="K802" s="6" t="s">
        <v>1321</v>
      </c>
      <c r="L802" s="7">
        <f t="shared" si="52"/>
        <v>439.96249999999094</v>
      </c>
    </row>
    <row r="803" spans="11:12">
      <c r="K803" s="6" t="s">
        <v>1322</v>
      </c>
      <c r="L803" s="7">
        <f t="shared" si="52"/>
        <v>439.97499999999093</v>
      </c>
    </row>
    <row r="804" spans="11:12">
      <c r="K804" s="6" t="s">
        <v>1323</v>
      </c>
      <c r="L804" s="7">
        <f t="shared" si="52"/>
        <v>439.98749999999092</v>
      </c>
    </row>
  </sheetData>
  <mergeCells count="1">
    <mergeCell ref="C2:L2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Честотен план</vt:lpstr>
      <vt:lpstr>Канали и репитри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Ivanov</dc:creator>
  <cp:lastModifiedBy>Anton Ivanov</cp:lastModifiedBy>
  <dcterms:created xsi:type="dcterms:W3CDTF">2011-11-13T17:30:06Z</dcterms:created>
  <dcterms:modified xsi:type="dcterms:W3CDTF">2014-09-15T14:39:23Z</dcterms:modified>
</cp:coreProperties>
</file>